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z47549\Desktop\"/>
    </mc:Choice>
  </mc:AlternateContent>
  <bookViews>
    <workbookView xWindow="0" yWindow="0" windowWidth="20460" windowHeight="7080"/>
  </bookViews>
  <sheets>
    <sheet name="november_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80" i="1" l="1"/>
  <c r="F81" i="1"/>
  <c r="F79" i="1"/>
  <c r="F82" i="1"/>
  <c r="F83" i="1"/>
  <c r="F66" i="1"/>
  <c r="F62" i="1"/>
  <c r="F60" i="1"/>
  <c r="F64" i="1" l="1"/>
  <c r="F71" i="1" l="1"/>
  <c r="F65" i="1" l="1"/>
  <c r="F67" i="1"/>
  <c r="F68" i="1"/>
  <c r="F72" i="1"/>
  <c r="F73" i="1"/>
  <c r="F74" i="1"/>
  <c r="F54" i="1" l="1"/>
  <c r="F55" i="1"/>
  <c r="F56" i="1"/>
  <c r="F44" i="1"/>
  <c r="F45" i="1"/>
  <c r="F46" i="1"/>
  <c r="F47" i="1"/>
  <c r="F48" i="1"/>
  <c r="F57" i="1" l="1"/>
  <c r="F58" i="1"/>
  <c r="F59" i="1"/>
  <c r="F61" i="1"/>
  <c r="F63" i="1"/>
  <c r="F75" i="1"/>
  <c r="F76" i="1"/>
  <c r="F77" i="1"/>
  <c r="F78" i="1"/>
  <c r="F50" i="1" l="1"/>
  <c r="F51" i="1" l="1"/>
  <c r="F52" i="1"/>
  <c r="F53" i="1"/>
  <c r="F84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9" i="1"/>
  <c r="F29" i="1" l="1"/>
  <c r="F28" i="1"/>
  <c r="F95" i="1" l="1"/>
  <c r="G85" i="1" l="1"/>
  <c r="E85" i="1"/>
  <c r="F85" i="1" l="1"/>
  <c r="G100" i="1"/>
  <c r="E100" i="1"/>
  <c r="F99" i="1"/>
  <c r="F98" i="1"/>
  <c r="F97" i="1"/>
  <c r="F96" i="1"/>
  <c r="F94" i="1"/>
  <c r="F92" i="1"/>
  <c r="F91" i="1"/>
  <c r="F100" i="1" l="1"/>
  <c r="G106" i="1" l="1"/>
  <c r="E106" i="1"/>
  <c r="F106" i="1" l="1"/>
</calcChain>
</file>

<file path=xl/sharedStrings.xml><?xml version="1.0" encoding="utf-8"?>
<sst xmlns="http://schemas.openxmlformats.org/spreadsheetml/2006/main" count="228" uniqueCount="152">
  <si>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</si>
  <si>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</si>
  <si>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</si>
  <si>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</si>
  <si>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</si>
  <si>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</si>
  <si>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</si>
  <si>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</t>
  </si>
  <si>
    <t>Základné školy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</si>
  <si>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</si>
  <si>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</si>
  <si>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</si>
  <si>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</si>
  <si>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</si>
  <si>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</si>
  <si>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</si>
  <si>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 xml:space="preserve">Úprava rozpočtu 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</si>
  <si>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</si>
  <si>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</si>
  <si>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</si>
  <si>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</si>
  <si>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</si>
  <si>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</si>
  <si>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</si>
  <si>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</si>
  <si>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</si>
  <si>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</si>
  <si>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</si>
  <si>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</si>
  <si>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</si>
  <si>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</si>
  <si>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</si>
  <si>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</si>
  <si>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</si>
  <si>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</si>
  <si>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</si>
  <si>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family val="2"/>
        <charset val="238"/>
      </rPr>
      <t xml:space="preserve"> Nehodiace sa škrtnúť</t>
    </r>
  </si>
  <si>
    <t>09211</t>
  </si>
  <si>
    <t>09121</t>
  </si>
  <si>
    <t>611 41</t>
  </si>
  <si>
    <t>Projekt "Cesta na trh práce" - vlastný zdroj</t>
  </si>
  <si>
    <t>SZP</t>
  </si>
  <si>
    <t>633009 DU</t>
  </si>
  <si>
    <t>Knihy, časopisy, noviny - dotácia</t>
  </si>
  <si>
    <t>623 41</t>
  </si>
  <si>
    <t>Poistné do Dôvera - Cesta na trh práce</t>
  </si>
  <si>
    <t>Tarifný plat - Cesta na trh práce</t>
  </si>
  <si>
    <t>625001 41</t>
  </si>
  <si>
    <t>Na nem.poistenie - Cesta na trh práce</t>
  </si>
  <si>
    <t>625002 41</t>
  </si>
  <si>
    <t>Na star.poistenie - Cesta na trh práce</t>
  </si>
  <si>
    <t>625003 41</t>
  </si>
  <si>
    <t>Na úraz.poistenie - Cesta na trh práce</t>
  </si>
  <si>
    <t>625004 41</t>
  </si>
  <si>
    <t>Na inv.poistenie - Cesta na trh práce</t>
  </si>
  <si>
    <t>625005 41</t>
  </si>
  <si>
    <t>Na poist. v nezam. - Cesta na trh práce</t>
  </si>
  <si>
    <t>625007 41</t>
  </si>
  <si>
    <t>Na poist. do RF - Cesta na trh práce</t>
  </si>
  <si>
    <t>Projekt "Cesta na trh práce" - ÚP</t>
  </si>
  <si>
    <t>611 UP</t>
  </si>
  <si>
    <t>623 UP</t>
  </si>
  <si>
    <t>625001 UP</t>
  </si>
  <si>
    <t>Na nem.poistenie - Cesta na trh práce - ÚP</t>
  </si>
  <si>
    <t>Poist. do Dôvera - Cesta na trh práce - ÚP</t>
  </si>
  <si>
    <t>Tarifný plat - Cesta na trh práce - ÚP</t>
  </si>
  <si>
    <t>625002 UP</t>
  </si>
  <si>
    <t>Na star.poistenie - Cesta na trh práce - UP</t>
  </si>
  <si>
    <t>625003 UP</t>
  </si>
  <si>
    <t>Na úraz.poistenie - Cesta na trh práce - UP</t>
  </si>
  <si>
    <t>625004 UP</t>
  </si>
  <si>
    <t>Na inv.poistenie - Cesta na trh práce - UP</t>
  </si>
  <si>
    <t>625005 UP</t>
  </si>
  <si>
    <t>Na poist. v nezam. - Cesta na trh práce - UP</t>
  </si>
  <si>
    <t>625007 UP</t>
  </si>
  <si>
    <t>Na poist. do RF - Cesta na trh práce - UP</t>
  </si>
  <si>
    <t>611 14</t>
  </si>
  <si>
    <t>Tarifný plat  - SZP</t>
  </si>
  <si>
    <t>612001 14</t>
  </si>
  <si>
    <t>Osobný príplatok - SZP</t>
  </si>
  <si>
    <t>621 14</t>
  </si>
  <si>
    <t xml:space="preserve">09121 </t>
  </si>
  <si>
    <t>Poistné do VŠZP - SZP</t>
  </si>
  <si>
    <t>623 14</t>
  </si>
  <si>
    <t>Poistné do ost. ZP - SZP</t>
  </si>
  <si>
    <t>625001 14</t>
  </si>
  <si>
    <t>Na nemocenské poist. - SZP</t>
  </si>
  <si>
    <t>Príspevok COVID 19</t>
  </si>
  <si>
    <t>633006 111</t>
  </si>
  <si>
    <t>Covid-19 - Všeobecný materiál</t>
  </si>
  <si>
    <t>Učebnice</t>
  </si>
  <si>
    <t>Energie - 2019</t>
  </si>
  <si>
    <t>632001 131 J</t>
  </si>
  <si>
    <t>611 3AC1</t>
  </si>
  <si>
    <t>Tarifný plat - Praktickejšie štúdium</t>
  </si>
  <si>
    <t>621 3AC1</t>
  </si>
  <si>
    <t>Poist. do VŠZP - Prakt. štúdium</t>
  </si>
  <si>
    <t>625001 3AC1</t>
  </si>
  <si>
    <t>Na nem. poist. - Prakt. štúdium</t>
  </si>
  <si>
    <t>Na star.poist. - Prakt. štúdium</t>
  </si>
  <si>
    <t>Energie - zostatok z roku 2019</t>
  </si>
  <si>
    <t>VZP - 3.2.2020 10 041,60€</t>
  </si>
  <si>
    <t>633009 111</t>
  </si>
  <si>
    <t>635004 111</t>
  </si>
  <si>
    <t>637031 111</t>
  </si>
  <si>
    <t>Pokuty a penále</t>
  </si>
  <si>
    <t>642014 131J</t>
  </si>
  <si>
    <t>Dopravné - zostatok z roku 2019, celkový zostatok 6 358,15 €, nevyčerpaná suma do 31.3.2020 zaslaná späť na účet zriadovateľa</t>
  </si>
  <si>
    <t>Dopravné - 2019</t>
  </si>
  <si>
    <t>Praktickejšie štúdium - 3AC1 - zdroj EÚ</t>
  </si>
  <si>
    <t>Praktickejšie štúdium - 3AC2 - zdroj ŠR</t>
  </si>
  <si>
    <t>611 3AC2</t>
  </si>
  <si>
    <t>621 3AC2</t>
  </si>
  <si>
    <t>Praktickejšie štúdium - vlastný zdroj</t>
  </si>
  <si>
    <t>621 41</t>
  </si>
  <si>
    <t>Poistné do VŠZP - Prakt. Štúdium</t>
  </si>
  <si>
    <t>635006 111</t>
  </si>
  <si>
    <t>LVVK</t>
  </si>
  <si>
    <t>637004 LV</t>
  </si>
  <si>
    <t>Všeobecné služby - Lyžiarsky výcvik</t>
  </si>
  <si>
    <t>Všeob. mat.  VZP</t>
  </si>
  <si>
    <t>Knihy časopisy - VZP</t>
  </si>
  <si>
    <t>Praktickejšie štúdium - zostatok z r. 2019</t>
  </si>
  <si>
    <t>611 111</t>
  </si>
  <si>
    <t>Tarif. Plat - Pratickejšie štúdium</t>
  </si>
  <si>
    <t>614 111</t>
  </si>
  <si>
    <t>0950</t>
  </si>
  <si>
    <t>Odmeny - VZP</t>
  </si>
  <si>
    <t>Tarifný plat</t>
  </si>
  <si>
    <t>Odmena pri spl. mimor.</t>
  </si>
  <si>
    <t>Tarifný plat - odmeny</t>
  </si>
  <si>
    <t>Tarifný plat - ŠKD</t>
  </si>
  <si>
    <t xml:space="preserve">Odmeny </t>
  </si>
  <si>
    <t>Učebnice - zostatok z roku 2019</t>
  </si>
  <si>
    <t>633009 131J</t>
  </si>
  <si>
    <t>611 131J</t>
  </si>
  <si>
    <t>Učebnice - 2019</t>
  </si>
  <si>
    <t>Z dobropisov</t>
  </si>
  <si>
    <t>292012 41</t>
  </si>
  <si>
    <t>Rutinná a štandardná údržba budov</t>
  </si>
  <si>
    <t>Rutinná a štandardná údržba kanc. Str.</t>
  </si>
  <si>
    <t>625002 3AC1</t>
  </si>
  <si>
    <t xml:space="preserve">Na starobné poistenie - Prakt. štúdium </t>
  </si>
  <si>
    <t>Rutinná a štandardná údržba kanc. str.</t>
  </si>
  <si>
    <t>223001 72g</t>
  </si>
  <si>
    <t>Za predaj výrobkov, tov</t>
  </si>
  <si>
    <t>312010 3AC1</t>
  </si>
  <si>
    <t>Zo štátnych finančných</t>
  </si>
  <si>
    <t>312010 111 ÚP</t>
  </si>
  <si>
    <t>Projekt - "Cesta na trhu</t>
  </si>
  <si>
    <r>
      <t>Bialončiková, 24</t>
    </r>
    <r>
      <rPr>
        <sz val="10"/>
        <rFont val="Arial CE"/>
        <charset val="238"/>
      </rPr>
      <t>.11.2020</t>
    </r>
  </si>
  <si>
    <t>Mgr. Bozó, 24.11.2020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</si>
</sst>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2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8"/>
      <color theme="1"/>
      <name val="Arial CE"/>
      <family val="2"/>
      <charset val="238"/>
    </font>
    <font>
      <sz val="8"/>
      <name val="Arial CE"/>
      <charset val="238"/>
    </font>
    <font>
      <sz val="8"/>
      <color theme="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4" fillId="0" borderId="0" xfId="0" applyFont="1" applyFill="1"/>
    <xf numFmtId="0" fontId="0" fillId="0" borderId="0" xfId="0" applyBorder="1"/>
    <xf numFmtId="0" fontId="5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0" fillId="0" borderId="1" xfId="0" applyBorder="1" applyAlignment="1">
      <alignment horizontal="center"/>
    </xf>
    <xf numFmtId="0" fontId="7" fillId="3" borderId="4" xfId="0" applyFont="1" applyFill="1" applyBorder="1"/>
    <xf numFmtId="49" fontId="0" fillId="0" borderId="1" xfId="0" applyNumberFormat="1" applyBorder="1" applyAlignment="1">
      <alignment horizontal="center" vertical="center"/>
    </xf>
    <xf numFmtId="0" fontId="8" fillId="0" borderId="0" xfId="0" applyFont="1" applyBorder="1"/>
    <xf numFmtId="0" fontId="7" fillId="3" borderId="1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0" fillId="0" borderId="0" xfId="0" applyBorder="1" applyAlignment="1"/>
    <xf numFmtId="0" fontId="0" fillId="0" borderId="0" xfId="0" applyFill="1"/>
    <xf numFmtId="0" fontId="11" fillId="0" borderId="0" xfId="0" applyFont="1" applyBorder="1" applyAlignment="1"/>
    <xf numFmtId="0" fontId="6" fillId="0" borderId="0" xfId="0" applyFont="1" applyFill="1"/>
    <xf numFmtId="0" fontId="6" fillId="0" borderId="0" xfId="0" applyFont="1"/>
    <xf numFmtId="0" fontId="7" fillId="0" borderId="16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5" fillId="6" borderId="8" xfId="0" applyFont="1" applyFill="1" applyBorder="1"/>
    <xf numFmtId="0" fontId="6" fillId="6" borderId="9" xfId="0" applyFont="1" applyFill="1" applyBorder="1"/>
    <xf numFmtId="0" fontId="6" fillId="6" borderId="19" xfId="0" applyFont="1" applyFill="1" applyBorder="1"/>
    <xf numFmtId="164" fontId="6" fillId="0" borderId="20" xfId="0" applyNumberFormat="1" applyFont="1" applyBorder="1" applyAlignment="1">
      <alignment vertical="center"/>
    </xf>
    <xf numFmtId="164" fontId="6" fillId="4" borderId="22" xfId="0" applyNumberFormat="1" applyFont="1" applyFill="1" applyBorder="1" applyAlignment="1">
      <alignment vertical="center"/>
    </xf>
    <xf numFmtId="0" fontId="6" fillId="0" borderId="26" xfId="0" applyFont="1" applyBorder="1"/>
    <xf numFmtId="0" fontId="6" fillId="0" borderId="20" xfId="0" applyFont="1" applyBorder="1"/>
    <xf numFmtId="0" fontId="6" fillId="4" borderId="20" xfId="0" applyFont="1" applyFill="1" applyBorder="1"/>
    <xf numFmtId="0" fontId="6" fillId="5" borderId="23" xfId="0" applyFont="1" applyFill="1" applyBorder="1"/>
    <xf numFmtId="0" fontId="6" fillId="0" borderId="21" xfId="0" applyFont="1" applyBorder="1"/>
    <xf numFmtId="0" fontId="6" fillId="0" borderId="22" xfId="0" applyFont="1" applyBorder="1"/>
    <xf numFmtId="0" fontId="6" fillId="4" borderId="22" xfId="0" applyFont="1" applyFill="1" applyBorder="1"/>
    <xf numFmtId="0" fontId="6" fillId="5" borderId="24" xfId="0" applyFont="1" applyFill="1" applyBorder="1"/>
    <xf numFmtId="0" fontId="6" fillId="0" borderId="27" xfId="0" applyFont="1" applyBorder="1"/>
    <xf numFmtId="0" fontId="6" fillId="0" borderId="25" xfId="0" applyFont="1" applyBorder="1"/>
    <xf numFmtId="0" fontId="6" fillId="4" borderId="25" xfId="0" applyFont="1" applyFill="1" applyBorder="1"/>
    <xf numFmtId="0" fontId="6" fillId="5" borderId="28" xfId="0" applyFont="1" applyFill="1" applyBorder="1"/>
    <xf numFmtId="0" fontId="7" fillId="6" borderId="8" xfId="0" applyFont="1" applyFill="1" applyBorder="1"/>
    <xf numFmtId="164" fontId="7" fillId="6" borderId="9" xfId="0" applyNumberFormat="1" applyFont="1" applyFill="1" applyBorder="1"/>
    <xf numFmtId="0" fontId="6" fillId="6" borderId="8" xfId="0" applyFont="1" applyFill="1" applyBorder="1"/>
    <xf numFmtId="0" fontId="6" fillId="6" borderId="10" xfId="0" applyFont="1" applyFill="1" applyBorder="1"/>
    <xf numFmtId="164" fontId="0" fillId="0" borderId="0" xfId="0" applyNumberFormat="1"/>
    <xf numFmtId="0" fontId="0" fillId="0" borderId="0" xfId="0" applyFont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22" xfId="0" applyFont="1" applyBorder="1" applyAlignment="1">
      <alignment vertical="center"/>
    </xf>
    <xf numFmtId="164" fontId="6" fillId="5" borderId="23" xfId="0" applyNumberFormat="1" applyFont="1" applyFill="1" applyBorder="1" applyAlignment="1">
      <alignment vertical="center"/>
    </xf>
    <xf numFmtId="0" fontId="6" fillId="0" borderId="21" xfId="0" applyFont="1" applyBorder="1" applyAlignment="1">
      <alignment wrapText="1"/>
    </xf>
    <xf numFmtId="0" fontId="5" fillId="6" borderId="40" xfId="0" applyFont="1" applyFill="1" applyBorder="1"/>
    <xf numFmtId="0" fontId="6" fillId="6" borderId="41" xfId="0" applyFont="1" applyFill="1" applyBorder="1" applyAlignment="1">
      <alignment horizontal="center"/>
    </xf>
    <xf numFmtId="0" fontId="6" fillId="6" borderId="41" xfId="0" applyFont="1" applyFill="1" applyBorder="1"/>
    <xf numFmtId="0" fontId="6" fillId="6" borderId="42" xfId="0" applyFont="1" applyFill="1" applyBorder="1"/>
    <xf numFmtId="164" fontId="6" fillId="6" borderId="40" xfId="0" applyNumberFormat="1" applyFont="1" applyFill="1" applyBorder="1"/>
    <xf numFmtId="164" fontId="6" fillId="6" borderId="41" xfId="0" applyNumberFormat="1" applyFont="1" applyFill="1" applyBorder="1"/>
    <xf numFmtId="164" fontId="6" fillId="6" borderId="43" xfId="0" applyNumberFormat="1" applyFont="1" applyFill="1" applyBorder="1"/>
    <xf numFmtId="0" fontId="7" fillId="6" borderId="38" xfId="0" applyFont="1" applyFill="1" applyBorder="1"/>
    <xf numFmtId="0" fontId="6" fillId="6" borderId="39" xfId="0" applyFont="1" applyFill="1" applyBorder="1" applyAlignment="1">
      <alignment horizontal="center"/>
    </xf>
    <xf numFmtId="0" fontId="6" fillId="6" borderId="39" xfId="0" applyFont="1" applyFill="1" applyBorder="1"/>
    <xf numFmtId="164" fontId="7" fillId="6" borderId="39" xfId="0" applyNumberFormat="1" applyFont="1" applyFill="1" applyBorder="1"/>
    <xf numFmtId="165" fontId="6" fillId="0" borderId="22" xfId="0" applyNumberFormat="1" applyFont="1" applyFill="1" applyBorder="1" applyAlignment="1">
      <alignment horizontal="left" vertical="center"/>
    </xf>
    <xf numFmtId="164" fontId="6" fillId="4" borderId="22" xfId="0" applyNumberFormat="1" applyFont="1" applyFill="1" applyBorder="1" applyAlignment="1">
      <alignment horizontal="right" vertical="center"/>
    </xf>
    <xf numFmtId="164" fontId="6" fillId="5" borderId="24" xfId="0" applyNumberFormat="1" applyFont="1" applyFill="1" applyBorder="1" applyAlignment="1">
      <alignment horizontal="right" vertical="center"/>
    </xf>
    <xf numFmtId="164" fontId="7" fillId="6" borderId="18" xfId="0" applyNumberFormat="1" applyFont="1" applyFill="1" applyBorder="1"/>
    <xf numFmtId="165" fontId="6" fillId="0" borderId="26" xfId="0" applyNumberFormat="1" applyFont="1" applyFill="1" applyBorder="1" applyAlignment="1">
      <alignment horizontal="center" vertical="center" wrapText="1"/>
    </xf>
    <xf numFmtId="165" fontId="6" fillId="0" borderId="20" xfId="0" applyNumberFormat="1" applyFont="1" applyFill="1" applyBorder="1" applyAlignment="1">
      <alignment horizontal="left" vertical="center"/>
    </xf>
    <xf numFmtId="164" fontId="6" fillId="5" borderId="23" xfId="0" applyNumberFormat="1" applyFont="1" applyFill="1" applyBorder="1" applyAlignment="1">
      <alignment horizontal="right" vertical="center"/>
    </xf>
    <xf numFmtId="49" fontId="6" fillId="0" borderId="22" xfId="0" applyNumberFormat="1" applyFont="1" applyFill="1" applyBorder="1" applyAlignment="1">
      <alignment horizontal="center" vertical="center"/>
    </xf>
    <xf numFmtId="164" fontId="6" fillId="0" borderId="22" xfId="0" applyNumberFormat="1" applyFont="1" applyFill="1" applyBorder="1" applyAlignment="1">
      <alignment horizontal="right" vertical="center"/>
    </xf>
    <xf numFmtId="49" fontId="6" fillId="0" borderId="20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right" vertical="center"/>
    </xf>
    <xf numFmtId="165" fontId="6" fillId="0" borderId="22" xfId="0" applyNumberFormat="1" applyFont="1" applyFill="1" applyBorder="1" applyAlignment="1">
      <alignment vertical="center" wrapText="1"/>
    </xf>
    <xf numFmtId="49" fontId="15" fillId="0" borderId="22" xfId="0" applyNumberFormat="1" applyFont="1" applyFill="1" applyBorder="1" applyAlignment="1">
      <alignment horizontal="center" vertical="center"/>
    </xf>
    <xf numFmtId="164" fontId="16" fillId="5" borderId="24" xfId="0" applyNumberFormat="1" applyFont="1" applyFill="1" applyBorder="1" applyAlignment="1">
      <alignment horizontal="right" vertical="center"/>
    </xf>
    <xf numFmtId="164" fontId="6" fillId="4" borderId="20" xfId="0" applyNumberFormat="1" applyFont="1" applyFill="1" applyBorder="1" applyAlignment="1">
      <alignment horizontal="right" vertical="center"/>
    </xf>
    <xf numFmtId="49" fontId="6" fillId="0" borderId="45" xfId="0" applyNumberFormat="1" applyFont="1" applyFill="1" applyBorder="1" applyAlignment="1">
      <alignment horizontal="center" vertical="center"/>
    </xf>
    <xf numFmtId="49" fontId="15" fillId="0" borderId="45" xfId="0" applyNumberFormat="1" applyFont="1" applyFill="1" applyBorder="1" applyAlignment="1">
      <alignment horizontal="center" vertical="center"/>
    </xf>
    <xf numFmtId="165" fontId="6" fillId="0" borderId="45" xfId="0" applyNumberFormat="1" applyFont="1" applyFill="1" applyBorder="1" applyAlignment="1">
      <alignment horizontal="left" vertical="center"/>
    </xf>
    <xf numFmtId="164" fontId="6" fillId="0" borderId="45" xfId="0" applyNumberFormat="1" applyFont="1" applyFill="1" applyBorder="1" applyAlignment="1">
      <alignment horizontal="right" vertical="center"/>
    </xf>
    <xf numFmtId="164" fontId="6" fillId="4" borderId="45" xfId="0" applyNumberFormat="1" applyFont="1" applyFill="1" applyBorder="1" applyAlignment="1">
      <alignment horizontal="right" vertical="center"/>
    </xf>
    <xf numFmtId="164" fontId="6" fillId="5" borderId="46" xfId="0" applyNumberFormat="1" applyFont="1" applyFill="1" applyBorder="1" applyAlignment="1">
      <alignment horizontal="right" vertical="center"/>
    </xf>
    <xf numFmtId="49" fontId="6" fillId="0" borderId="17" xfId="0" applyNumberFormat="1" applyFont="1" applyFill="1" applyBorder="1" applyAlignment="1">
      <alignment horizontal="center" vertical="center"/>
    </xf>
    <xf numFmtId="165" fontId="6" fillId="0" borderId="17" xfId="0" applyNumberFormat="1" applyFont="1" applyFill="1" applyBorder="1" applyAlignment="1">
      <alignment horizontal="left" vertical="center"/>
    </xf>
    <xf numFmtId="164" fontId="6" fillId="0" borderId="17" xfId="0" applyNumberFormat="1" applyFont="1" applyFill="1" applyBorder="1" applyAlignment="1">
      <alignment horizontal="right" vertical="center"/>
    </xf>
    <xf numFmtId="164" fontId="6" fillId="4" borderId="17" xfId="0" applyNumberFormat="1" applyFont="1" applyFill="1" applyBorder="1" applyAlignment="1">
      <alignment horizontal="right" vertical="center"/>
    </xf>
    <xf numFmtId="164" fontId="6" fillId="5" borderId="18" xfId="0" applyNumberFormat="1" applyFont="1" applyFill="1" applyBorder="1" applyAlignment="1">
      <alignment horizontal="right" vertical="center"/>
    </xf>
    <xf numFmtId="49" fontId="6" fillId="0" borderId="9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right" vertical="center"/>
    </xf>
    <xf numFmtId="164" fontId="6" fillId="4" borderId="9" xfId="0" applyNumberFormat="1" applyFont="1" applyFill="1" applyBorder="1" applyAlignment="1">
      <alignment horizontal="right" vertical="center"/>
    </xf>
    <xf numFmtId="164" fontId="6" fillId="5" borderId="10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vertical="center" wrapText="1"/>
    </xf>
    <xf numFmtId="165" fontId="6" fillId="0" borderId="9" xfId="0" applyNumberFormat="1" applyFont="1" applyFill="1" applyBorder="1" applyAlignment="1">
      <alignment horizontal="left" vertical="center" wrapText="1"/>
    </xf>
    <xf numFmtId="165" fontId="6" fillId="0" borderId="8" xfId="0" applyNumberFormat="1" applyFont="1" applyFill="1" applyBorder="1" applyAlignment="1">
      <alignment horizontal="left" vertical="center" wrapText="1"/>
    </xf>
    <xf numFmtId="165" fontId="6" fillId="0" borderId="9" xfId="0" applyNumberFormat="1" applyFont="1" applyFill="1" applyBorder="1" applyAlignment="1">
      <alignment vertical="center" wrapText="1"/>
    </xf>
    <xf numFmtId="165" fontId="6" fillId="0" borderId="9" xfId="0" applyNumberFormat="1" applyFont="1" applyFill="1" applyBorder="1" applyAlignment="1">
      <alignment horizontal="left" vertical="center"/>
    </xf>
    <xf numFmtId="49" fontId="6" fillId="0" borderId="44" xfId="0" applyNumberFormat="1" applyFont="1" applyFill="1" applyBorder="1" applyAlignment="1">
      <alignment horizontal="center" vertical="center"/>
    </xf>
    <xf numFmtId="165" fontId="6" fillId="0" borderId="44" xfId="0" applyNumberFormat="1" applyFont="1" applyFill="1" applyBorder="1" applyAlignment="1">
      <alignment horizontal="left" vertical="center"/>
    </xf>
    <xf numFmtId="164" fontId="6" fillId="0" borderId="44" xfId="0" applyNumberFormat="1" applyFont="1" applyFill="1" applyBorder="1" applyAlignment="1">
      <alignment horizontal="right" vertical="center"/>
    </xf>
    <xf numFmtId="164" fontId="6" fillId="4" borderId="44" xfId="0" applyNumberFormat="1" applyFont="1" applyFill="1" applyBorder="1" applyAlignment="1">
      <alignment horizontal="right" vertical="center"/>
    </xf>
    <xf numFmtId="164" fontId="6" fillId="5" borderId="48" xfId="0" applyNumberFormat="1" applyFont="1" applyFill="1" applyBorder="1" applyAlignment="1">
      <alignment horizontal="right" vertical="center"/>
    </xf>
    <xf numFmtId="165" fontId="6" fillId="0" borderId="9" xfId="0" applyNumberFormat="1" applyFont="1" applyFill="1" applyBorder="1" applyAlignment="1">
      <alignment horizontal="center" vertical="center" wrapText="1"/>
    </xf>
    <xf numFmtId="165" fontId="6" fillId="0" borderId="45" xfId="0" applyNumberFormat="1" applyFont="1" applyFill="1" applyBorder="1" applyAlignment="1">
      <alignment vertical="center" wrapText="1"/>
    </xf>
    <xf numFmtId="165" fontId="6" fillId="0" borderId="17" xfId="0" applyNumberFormat="1" applyFont="1" applyFill="1" applyBorder="1" applyAlignment="1">
      <alignment vertical="center" wrapText="1"/>
    </xf>
    <xf numFmtId="49" fontId="6" fillId="8" borderId="45" xfId="0" applyNumberFormat="1" applyFont="1" applyFill="1" applyBorder="1" applyAlignment="1">
      <alignment horizontal="center" vertical="center"/>
    </xf>
    <xf numFmtId="165" fontId="6" fillId="0" borderId="50" xfId="0" applyNumberFormat="1" applyFont="1" applyFill="1" applyBorder="1" applyAlignment="1">
      <alignment vertical="center" wrapText="1"/>
    </xf>
    <xf numFmtId="165" fontId="6" fillId="0" borderId="31" xfId="0" applyNumberFormat="1" applyFont="1" applyFill="1" applyBorder="1" applyAlignment="1">
      <alignment vertical="center" wrapText="1"/>
    </xf>
    <xf numFmtId="165" fontId="6" fillId="0" borderId="35" xfId="0" applyNumberFormat="1" applyFont="1" applyFill="1" applyBorder="1" applyAlignment="1">
      <alignment vertical="center" wrapText="1"/>
    </xf>
    <xf numFmtId="165" fontId="6" fillId="0" borderId="33" xfId="0" applyNumberFormat="1" applyFont="1" applyFill="1" applyBorder="1" applyAlignment="1">
      <alignment vertical="center" wrapText="1"/>
    </xf>
    <xf numFmtId="49" fontId="6" fillId="7" borderId="45" xfId="0" applyNumberFormat="1" applyFont="1" applyFill="1" applyBorder="1" applyAlignment="1">
      <alignment horizontal="center" vertical="center"/>
    </xf>
    <xf numFmtId="49" fontId="6" fillId="7" borderId="22" xfId="0" applyNumberFormat="1" applyFont="1" applyFill="1" applyBorder="1" applyAlignment="1">
      <alignment horizontal="center" vertical="center"/>
    </xf>
    <xf numFmtId="49" fontId="6" fillId="7" borderId="17" xfId="0" applyNumberFormat="1" applyFont="1" applyFill="1" applyBorder="1" applyAlignment="1">
      <alignment horizontal="center" vertical="center"/>
    </xf>
    <xf numFmtId="165" fontId="6" fillId="0" borderId="37" xfId="0" applyNumberFormat="1" applyFont="1" applyFill="1" applyBorder="1" applyAlignment="1">
      <alignment vertical="center" wrapText="1"/>
    </xf>
    <xf numFmtId="49" fontId="6" fillId="9" borderId="45" xfId="0" applyNumberFormat="1" applyFont="1" applyFill="1" applyBorder="1" applyAlignment="1">
      <alignment horizontal="center" vertical="center"/>
    </xf>
    <xf numFmtId="49" fontId="6" fillId="9" borderId="22" xfId="0" applyNumberFormat="1" applyFont="1" applyFill="1" applyBorder="1" applyAlignment="1">
      <alignment horizontal="center" vertical="center"/>
    </xf>
    <xf numFmtId="49" fontId="6" fillId="9" borderId="17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6" fillId="0" borderId="0" xfId="0" applyFont="1" applyFill="1" applyAlignment="1"/>
    <xf numFmtId="0" fontId="0" fillId="0" borderId="0" xfId="0" applyFill="1" applyAlignment="1"/>
    <xf numFmtId="164" fontId="6" fillId="0" borderId="0" xfId="0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165" fontId="6" fillId="0" borderId="41" xfId="0" applyNumberFormat="1" applyFont="1" applyFill="1" applyBorder="1" applyAlignment="1">
      <alignment horizontal="center" vertical="center" wrapText="1"/>
    </xf>
    <xf numFmtId="165" fontId="6" fillId="0" borderId="44" xfId="0" applyNumberFormat="1" applyFont="1" applyFill="1" applyBorder="1" applyAlignment="1">
      <alignment horizontal="center" vertical="center" wrapText="1"/>
    </xf>
    <xf numFmtId="165" fontId="6" fillId="0" borderId="39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49" fontId="6" fillId="0" borderId="41" xfId="0" applyNumberFormat="1" applyFont="1" applyFill="1" applyBorder="1" applyAlignment="1">
      <alignment horizontal="center" vertical="center"/>
    </xf>
    <xf numFmtId="49" fontId="6" fillId="0" borderId="44" xfId="0" applyNumberFormat="1" applyFont="1" applyFill="1" applyBorder="1" applyAlignment="1">
      <alignment horizontal="center" vertical="center"/>
    </xf>
    <xf numFmtId="49" fontId="6" fillId="0" borderId="39" xfId="0" applyNumberFormat="1" applyFont="1" applyFill="1" applyBorder="1" applyAlignment="1">
      <alignment horizontal="center" vertical="center"/>
    </xf>
    <xf numFmtId="165" fontId="6" fillId="0" borderId="41" xfId="0" applyNumberFormat="1" applyFont="1" applyFill="1" applyBorder="1" applyAlignment="1">
      <alignment horizontal="left" vertical="center"/>
    </xf>
    <xf numFmtId="165" fontId="6" fillId="0" borderId="44" xfId="0" applyNumberFormat="1" applyFont="1" applyFill="1" applyBorder="1" applyAlignment="1">
      <alignment horizontal="left" vertical="center"/>
    </xf>
    <xf numFmtId="165" fontId="6" fillId="0" borderId="39" xfId="0" applyNumberFormat="1" applyFont="1" applyFill="1" applyBorder="1" applyAlignment="1">
      <alignment horizontal="left" vertical="center"/>
    </xf>
    <xf numFmtId="164" fontId="6" fillId="0" borderId="41" xfId="0" applyNumberFormat="1" applyFont="1" applyFill="1" applyBorder="1" applyAlignment="1">
      <alignment horizontal="right" vertical="center"/>
    </xf>
    <xf numFmtId="164" fontId="6" fillId="0" borderId="44" xfId="0" applyNumberFormat="1" applyFont="1" applyFill="1" applyBorder="1" applyAlignment="1">
      <alignment horizontal="right" vertical="center"/>
    </xf>
    <xf numFmtId="164" fontId="6" fillId="0" borderId="39" xfId="0" applyNumberFormat="1" applyFont="1" applyFill="1" applyBorder="1" applyAlignment="1">
      <alignment horizontal="right" vertical="center"/>
    </xf>
    <xf numFmtId="164" fontId="6" fillId="4" borderId="41" xfId="0" applyNumberFormat="1" applyFont="1" applyFill="1" applyBorder="1" applyAlignment="1">
      <alignment horizontal="right" vertical="center"/>
    </xf>
    <xf numFmtId="164" fontId="6" fillId="4" borderId="44" xfId="0" applyNumberFormat="1" applyFont="1" applyFill="1" applyBorder="1" applyAlignment="1">
      <alignment horizontal="right" vertical="center"/>
    </xf>
    <xf numFmtId="164" fontId="6" fillId="4" borderId="39" xfId="0" applyNumberFormat="1" applyFont="1" applyFill="1" applyBorder="1" applyAlignment="1">
      <alignment horizontal="right" vertical="center"/>
    </xf>
    <xf numFmtId="164" fontId="6" fillId="5" borderId="43" xfId="0" applyNumberFormat="1" applyFont="1" applyFill="1" applyBorder="1" applyAlignment="1">
      <alignment horizontal="right" vertical="center"/>
    </xf>
    <xf numFmtId="164" fontId="6" fillId="5" borderId="48" xfId="0" applyNumberFormat="1" applyFont="1" applyFill="1" applyBorder="1" applyAlignment="1">
      <alignment horizontal="right" vertical="center"/>
    </xf>
    <xf numFmtId="164" fontId="6" fillId="5" borderId="49" xfId="0" applyNumberFormat="1" applyFont="1" applyFill="1" applyBorder="1" applyAlignment="1">
      <alignment horizontal="right" vertical="center"/>
    </xf>
    <xf numFmtId="0" fontId="9" fillId="0" borderId="11" xfId="0" applyFont="1" applyBorder="1" applyAlignment="1"/>
    <xf numFmtId="0" fontId="14" fillId="0" borderId="2" xfId="0" applyFont="1" applyBorder="1" applyAlignment="1"/>
    <xf numFmtId="0" fontId="14" fillId="0" borderId="3" xfId="0" applyFont="1" applyBorder="1" applyAlignment="1"/>
    <xf numFmtId="0" fontId="5" fillId="3" borderId="2" xfId="0" applyFont="1" applyFill="1" applyBorder="1" applyAlignment="1">
      <alignment horizontal="center"/>
    </xf>
    <xf numFmtId="0" fontId="6" fillId="3" borderId="2" xfId="0" applyFont="1" applyFill="1" applyBorder="1" applyAlignment="1"/>
    <xf numFmtId="0" fontId="6" fillId="3" borderId="3" xfId="0" applyFont="1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>
      <alignment horizontal="left" shrinkToFit="1"/>
    </xf>
    <xf numFmtId="0" fontId="0" fillId="0" borderId="9" xfId="0" applyBorder="1" applyAlignment="1">
      <alignment horizontal="left" shrinkToFit="1"/>
    </xf>
    <xf numFmtId="0" fontId="0" fillId="0" borderId="10" xfId="0" applyBorder="1" applyAlignment="1">
      <alignment horizontal="left" shrinkToFit="1"/>
    </xf>
    <xf numFmtId="0" fontId="0" fillId="0" borderId="11" xfId="0" applyBorder="1" applyAlignment="1"/>
    <xf numFmtId="0" fontId="5" fillId="3" borderId="11" xfId="0" applyFont="1" applyFill="1" applyBorder="1" applyAlignment="1">
      <alignment horizontal="center"/>
    </xf>
    <xf numFmtId="164" fontId="0" fillId="0" borderId="11" xfId="0" applyNumberFormat="1" applyBorder="1" applyAlignment="1"/>
    <xf numFmtId="0" fontId="9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6" fillId="0" borderId="32" xfId="0" applyNumberFormat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6" borderId="19" xfId="0" applyFont="1" applyFill="1" applyBorder="1" applyAlignment="1"/>
    <xf numFmtId="0" fontId="6" fillId="6" borderId="31" xfId="0" applyFont="1" applyFill="1" applyBorder="1" applyAlignment="1"/>
    <xf numFmtId="165" fontId="6" fillId="0" borderId="40" xfId="0" applyNumberFormat="1" applyFont="1" applyFill="1" applyBorder="1" applyAlignment="1">
      <alignment horizontal="center" vertical="center" wrapText="1"/>
    </xf>
    <xf numFmtId="165" fontId="6" fillId="0" borderId="47" xfId="0" applyNumberFormat="1" applyFont="1" applyFill="1" applyBorder="1" applyAlignment="1">
      <alignment horizontal="center" vertical="center" wrapText="1"/>
    </xf>
    <xf numFmtId="165" fontId="6" fillId="0" borderId="38" xfId="0" applyNumberFormat="1" applyFont="1" applyFill="1" applyBorder="1" applyAlignment="1">
      <alignment horizontal="center" vertical="center" wrapText="1"/>
    </xf>
    <xf numFmtId="165" fontId="6" fillId="0" borderId="45" xfId="0" applyNumberFormat="1" applyFont="1" applyFill="1" applyBorder="1" applyAlignment="1">
      <alignment horizontal="center" vertical="center" wrapText="1"/>
    </xf>
    <xf numFmtId="165" fontId="6" fillId="0" borderId="17" xfId="0" applyNumberFormat="1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6" xfId="0" applyFont="1" applyBorder="1" applyAlignment="1"/>
    <xf numFmtId="0" fontId="6" fillId="0" borderId="37" xfId="0" applyFont="1" applyBorder="1" applyAlignment="1"/>
    <xf numFmtId="0" fontId="6" fillId="0" borderId="34" xfId="0" applyFont="1" applyBorder="1" applyAlignment="1"/>
    <xf numFmtId="0" fontId="6" fillId="0" borderId="35" xfId="0" applyFont="1" applyBorder="1" applyAlignment="1"/>
    <xf numFmtId="0" fontId="6" fillId="0" borderId="32" xfId="0" applyFont="1" applyBorder="1" applyAlignment="1"/>
    <xf numFmtId="0" fontId="6" fillId="0" borderId="33" xfId="0" applyFont="1" applyBorder="1" applyAlignment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topLeftCell="A28" zoomScale="115" zoomScaleNormal="115" workbookViewId="0">
      <selection activeCell="K12" sqref="K12"/>
    </sheetView>
  </sheetViews>
  <sheetFormatPr defaultRowHeight="14.4" x14ac:dyDescent="0.3"/>
  <cols>
    <col min="1" max="1" width="31" customWidth="1"/>
    <col min="2" max="2" width="14.88671875" style="52" customWidth="1"/>
    <col min="3" max="3" width="7.44140625" customWidth="1"/>
    <col min="4" max="4" width="31.109375" customWidth="1"/>
    <col min="5" max="5" width="14.88671875" customWidth="1"/>
    <col min="6" max="6" width="10.33203125" customWidth="1"/>
    <col min="7" max="7" width="16.109375" customWidth="1"/>
    <col min="8" max="8" width="3.109375" customWidth="1"/>
    <col min="9" max="9" width="3" customWidth="1"/>
  </cols>
  <sheetData>
    <row r="1" spans="1:16" ht="17.399999999999999" x14ac:dyDescent="0.3">
      <c r="A1" s="1" t="s">
        <v>0</v>
      </c>
      <c r="B1" s="47"/>
    </row>
    <row r="2" spans="1:16" ht="17.399999999999999" x14ac:dyDescent="0.3">
      <c r="A2" s="1"/>
      <c r="B2" s="47"/>
    </row>
    <row r="3" spans="1:16" ht="15.6" x14ac:dyDescent="0.3">
      <c r="A3" s="2" t="s">
        <v>1</v>
      </c>
      <c r="B3" s="48"/>
      <c r="C3" s="3"/>
      <c r="D3" s="3"/>
      <c r="E3" s="3"/>
      <c r="F3" s="3"/>
      <c r="G3" s="3"/>
    </row>
    <row r="4" spans="1:16" ht="16.2" thickBot="1" x14ac:dyDescent="0.35">
      <c r="A4" s="4"/>
      <c r="B4" s="49"/>
    </row>
    <row r="5" spans="1:16" ht="15" thickBot="1" x14ac:dyDescent="0.35">
      <c r="A5" s="5"/>
      <c r="B5" s="50"/>
      <c r="C5" s="6" t="s">
        <v>2</v>
      </c>
      <c r="D5" s="154" t="s">
        <v>3</v>
      </c>
      <c r="E5" s="155"/>
      <c r="F5" s="155"/>
      <c r="G5" s="156"/>
    </row>
    <row r="6" spans="1:16" ht="15" thickBot="1" x14ac:dyDescent="0.35">
      <c r="A6" s="7" t="s">
        <v>4</v>
      </c>
      <c r="B6" s="50"/>
      <c r="C6" s="8">
        <v>8</v>
      </c>
      <c r="D6" s="157" t="s">
        <v>5</v>
      </c>
      <c r="E6" s="157"/>
      <c r="F6" s="157"/>
      <c r="G6" s="158"/>
    </row>
    <row r="7" spans="1:16" ht="15" thickBot="1" x14ac:dyDescent="0.35">
      <c r="A7" s="9" t="s">
        <v>6</v>
      </c>
      <c r="B7" s="50"/>
      <c r="C7" s="10" t="s">
        <v>7</v>
      </c>
      <c r="D7" s="157" t="s">
        <v>8</v>
      </c>
      <c r="E7" s="157"/>
      <c r="F7" s="157"/>
      <c r="G7" s="158"/>
    </row>
    <row r="8" spans="1:16" ht="15" thickBot="1" x14ac:dyDescent="0.35">
      <c r="A8" s="11"/>
      <c r="B8" s="50"/>
      <c r="C8" s="159"/>
      <c r="D8" s="160"/>
      <c r="E8" s="160"/>
      <c r="F8" s="160"/>
      <c r="G8" s="161"/>
    </row>
    <row r="9" spans="1:16" ht="15" thickBot="1" x14ac:dyDescent="0.35">
      <c r="A9" s="7" t="s">
        <v>9</v>
      </c>
      <c r="B9" s="50"/>
      <c r="C9" s="162" t="s">
        <v>10</v>
      </c>
      <c r="D9" s="163"/>
      <c r="E9" s="163"/>
      <c r="F9" s="163"/>
      <c r="G9" s="164"/>
      <c r="J9" s="17"/>
      <c r="K9" s="17"/>
      <c r="L9" s="17"/>
      <c r="M9" s="17"/>
      <c r="N9" s="17"/>
      <c r="O9" s="17"/>
      <c r="P9" s="17"/>
    </row>
    <row r="10" spans="1:16" ht="15" thickBot="1" x14ac:dyDescent="0.35">
      <c r="A10" s="9" t="s">
        <v>11</v>
      </c>
      <c r="B10" s="50"/>
      <c r="C10" s="151" t="s">
        <v>12</v>
      </c>
      <c r="D10" s="157"/>
      <c r="E10" s="157"/>
      <c r="F10" s="157"/>
      <c r="G10" s="158"/>
      <c r="J10" s="17"/>
      <c r="K10" s="17"/>
      <c r="L10" s="17"/>
      <c r="M10" s="17"/>
      <c r="N10" s="17"/>
      <c r="O10" s="17"/>
      <c r="P10" s="17"/>
    </row>
    <row r="11" spans="1:16" ht="15" thickBot="1" x14ac:dyDescent="0.35">
      <c r="A11" s="11"/>
      <c r="B11" s="50"/>
      <c r="C11" s="165"/>
      <c r="D11" s="157"/>
      <c r="E11" s="157"/>
      <c r="F11" s="157"/>
      <c r="G11" s="158"/>
      <c r="J11" s="17"/>
      <c r="K11" s="17"/>
      <c r="L11" s="17"/>
      <c r="M11" s="17"/>
      <c r="N11" s="17"/>
      <c r="O11" s="17"/>
      <c r="P11" s="17"/>
    </row>
    <row r="12" spans="1:16" ht="15" thickBot="1" x14ac:dyDescent="0.35">
      <c r="A12" s="11"/>
      <c r="B12" s="50"/>
      <c r="C12" s="5"/>
      <c r="D12" s="5"/>
      <c r="E12" s="5"/>
      <c r="F12" s="5"/>
      <c r="J12" s="17"/>
      <c r="K12" s="17"/>
      <c r="L12" s="17"/>
      <c r="M12" s="17"/>
      <c r="N12" s="17"/>
      <c r="O12" s="17"/>
      <c r="P12" s="17"/>
    </row>
    <row r="13" spans="1:16" ht="15" thickBot="1" x14ac:dyDescent="0.35">
      <c r="A13" s="12" t="s">
        <v>13</v>
      </c>
      <c r="B13" s="50"/>
      <c r="C13" s="166" t="s">
        <v>14</v>
      </c>
      <c r="D13" s="156"/>
      <c r="E13" s="5"/>
      <c r="F13" s="5"/>
      <c r="J13" s="17"/>
      <c r="K13" s="17"/>
      <c r="L13" s="17"/>
      <c r="M13" s="17"/>
      <c r="N13" s="17"/>
      <c r="O13" s="17"/>
      <c r="P13" s="17"/>
    </row>
    <row r="14" spans="1:16" ht="15" thickBot="1" x14ac:dyDescent="0.35">
      <c r="A14" s="13"/>
      <c r="B14" s="50"/>
      <c r="C14" s="167"/>
      <c r="D14" s="158"/>
      <c r="E14" s="5"/>
      <c r="F14" s="5"/>
      <c r="J14" s="17"/>
      <c r="K14" s="17"/>
      <c r="L14" s="17"/>
      <c r="M14" s="17"/>
      <c r="N14" s="17"/>
      <c r="O14" s="17"/>
      <c r="P14" s="17"/>
    </row>
    <row r="15" spans="1:16" ht="15" thickBot="1" x14ac:dyDescent="0.35">
      <c r="A15" s="14" t="s">
        <v>15</v>
      </c>
      <c r="B15" s="50"/>
      <c r="C15" s="168" t="s">
        <v>16</v>
      </c>
      <c r="D15" s="169"/>
      <c r="E15" s="169"/>
      <c r="F15" s="169"/>
      <c r="G15" s="170"/>
      <c r="J15" s="17"/>
      <c r="K15" s="17"/>
      <c r="L15" s="17"/>
      <c r="M15" s="17"/>
      <c r="N15" s="17"/>
      <c r="O15" s="17"/>
      <c r="P15" s="17"/>
    </row>
    <row r="16" spans="1:16" x14ac:dyDescent="0.3">
      <c r="A16" s="13"/>
      <c r="B16" s="50"/>
      <c r="J16" s="17"/>
      <c r="K16" s="17"/>
      <c r="L16" s="17"/>
      <c r="M16" s="17"/>
      <c r="N16" s="17"/>
      <c r="O16" s="17"/>
      <c r="P16" s="17"/>
    </row>
    <row r="17" spans="1:16" ht="15" thickBot="1" x14ac:dyDescent="0.35">
      <c r="A17" s="15"/>
      <c r="B17" s="50"/>
      <c r="C17" s="16"/>
      <c r="D17" s="16"/>
      <c r="E17" s="5"/>
      <c r="F17" s="5"/>
      <c r="J17" s="17"/>
      <c r="K17" s="17"/>
      <c r="L17" s="17"/>
      <c r="M17" s="17"/>
      <c r="N17" s="17"/>
      <c r="O17" s="17"/>
      <c r="P17" s="17"/>
    </row>
    <row r="18" spans="1:16" s="17" customFormat="1" ht="15" thickBot="1" x14ac:dyDescent="0.35">
      <c r="A18" s="7" t="s">
        <v>17</v>
      </c>
      <c r="B18" s="51"/>
      <c r="C18" s="151" t="s">
        <v>150</v>
      </c>
      <c r="D18" s="152"/>
      <c r="E18" s="152"/>
      <c r="F18" s="152"/>
      <c r="G18" s="153"/>
    </row>
    <row r="19" spans="1:16" ht="15" thickBot="1" x14ac:dyDescent="0.35">
      <c r="A19" s="9" t="s">
        <v>18</v>
      </c>
      <c r="B19" s="50"/>
      <c r="C19" s="151" t="s">
        <v>151</v>
      </c>
      <c r="D19" s="152"/>
      <c r="E19" s="152"/>
      <c r="F19" s="152"/>
      <c r="G19" s="153"/>
      <c r="J19" s="17"/>
      <c r="K19" s="17"/>
      <c r="L19" s="17"/>
      <c r="M19" s="17"/>
      <c r="N19" s="17"/>
      <c r="O19" s="17"/>
      <c r="P19" s="17"/>
    </row>
    <row r="20" spans="1:16" x14ac:dyDescent="0.3">
      <c r="J20" s="17"/>
      <c r="K20" s="17"/>
      <c r="L20" s="17"/>
      <c r="M20" s="17"/>
      <c r="N20" s="17"/>
      <c r="O20" s="17"/>
      <c r="P20" s="17"/>
    </row>
    <row r="21" spans="1:16" ht="15.6" x14ac:dyDescent="0.3">
      <c r="A21" s="2" t="s">
        <v>19</v>
      </c>
      <c r="C21" s="2"/>
      <c r="D21" s="3"/>
      <c r="E21" s="3"/>
      <c r="F21" s="3"/>
      <c r="G21" s="3"/>
      <c r="J21" s="17"/>
      <c r="K21" s="17"/>
      <c r="L21" s="17"/>
      <c r="M21" s="17"/>
      <c r="N21" s="17"/>
      <c r="O21" s="17"/>
      <c r="P21" s="17"/>
    </row>
    <row r="22" spans="1:16" ht="15.6" x14ac:dyDescent="0.3">
      <c r="A22" s="4"/>
      <c r="J22" s="17"/>
      <c r="K22" s="17"/>
      <c r="L22" s="17"/>
      <c r="M22" s="17"/>
      <c r="N22" s="17"/>
      <c r="O22" s="17"/>
      <c r="P22" s="17"/>
    </row>
    <row r="23" spans="1:16" s="17" customFormat="1" x14ac:dyDescent="0.3">
      <c r="A23" s="18"/>
      <c r="B23" s="53"/>
    </row>
    <row r="24" spans="1:16" s="19" customFormat="1" ht="13.8" thickBot="1" x14ac:dyDescent="0.3">
      <c r="A24" s="18"/>
      <c r="B24" s="53"/>
    </row>
    <row r="25" spans="1:16" s="20" customFormat="1" ht="10.199999999999999" x14ac:dyDescent="0.2">
      <c r="A25" s="173" t="s">
        <v>20</v>
      </c>
      <c r="B25" s="179" t="s">
        <v>21</v>
      </c>
      <c r="C25" s="179" t="s">
        <v>22</v>
      </c>
      <c r="D25" s="179" t="s">
        <v>23</v>
      </c>
      <c r="E25" s="133" t="s">
        <v>24</v>
      </c>
      <c r="F25" s="134"/>
      <c r="G25" s="135"/>
      <c r="J25" s="19"/>
      <c r="K25" s="19"/>
      <c r="L25" s="19"/>
      <c r="M25" s="19"/>
      <c r="N25" s="19"/>
      <c r="O25" s="19"/>
      <c r="P25" s="19"/>
    </row>
    <row r="26" spans="1:16" s="20" customFormat="1" ht="10.8" thickBot="1" x14ac:dyDescent="0.25">
      <c r="A26" s="174"/>
      <c r="B26" s="180"/>
      <c r="C26" s="180"/>
      <c r="D26" s="180"/>
      <c r="E26" s="21" t="s">
        <v>25</v>
      </c>
      <c r="F26" s="22" t="s">
        <v>26</v>
      </c>
      <c r="G26" s="23" t="s">
        <v>27</v>
      </c>
      <c r="J26" s="19"/>
      <c r="K26" s="19"/>
      <c r="L26" s="19"/>
      <c r="M26" s="19"/>
      <c r="N26" s="19"/>
      <c r="O26" s="19"/>
      <c r="P26" s="19"/>
    </row>
    <row r="27" spans="1:16" s="20" customFormat="1" ht="10.8" thickBot="1" x14ac:dyDescent="0.25">
      <c r="A27" s="57" t="s">
        <v>28</v>
      </c>
      <c r="B27" s="58"/>
      <c r="C27" s="59" t="s">
        <v>29</v>
      </c>
      <c r="D27" s="60"/>
      <c r="E27" s="61"/>
      <c r="F27" s="62"/>
      <c r="G27" s="63"/>
      <c r="J27" s="19"/>
      <c r="K27" s="19"/>
      <c r="L27" s="19"/>
      <c r="M27" s="19"/>
      <c r="N27" s="19"/>
      <c r="O27" s="19"/>
      <c r="P27" s="19"/>
    </row>
    <row r="28" spans="1:16" s="20" customFormat="1" ht="12" customHeight="1" x14ac:dyDescent="0.2">
      <c r="A28" s="183" t="s">
        <v>40</v>
      </c>
      <c r="B28" s="83" t="s">
        <v>39</v>
      </c>
      <c r="C28" s="84" t="s">
        <v>38</v>
      </c>
      <c r="D28" s="85" t="s">
        <v>46</v>
      </c>
      <c r="E28" s="86">
        <v>0</v>
      </c>
      <c r="F28" s="87">
        <f>G28-E28</f>
        <v>182.1</v>
      </c>
      <c r="G28" s="88">
        <v>182.1</v>
      </c>
      <c r="J28" s="19"/>
      <c r="K28" s="19"/>
      <c r="L28" s="19"/>
      <c r="M28" s="19"/>
      <c r="N28" s="19"/>
      <c r="O28" s="19"/>
      <c r="P28" s="19"/>
    </row>
    <row r="29" spans="1:16" s="20" customFormat="1" ht="12" customHeight="1" x14ac:dyDescent="0.2">
      <c r="A29" s="184"/>
      <c r="B29" s="75" t="s">
        <v>44</v>
      </c>
      <c r="C29" s="80" t="s">
        <v>38</v>
      </c>
      <c r="D29" s="68" t="s">
        <v>45</v>
      </c>
      <c r="E29" s="76">
        <v>0</v>
      </c>
      <c r="F29" s="69">
        <f>G29-E29</f>
        <v>18.239999999999998</v>
      </c>
      <c r="G29" s="70">
        <v>18.239999999999998</v>
      </c>
      <c r="J29" s="19"/>
      <c r="K29" s="19"/>
      <c r="L29" s="19"/>
      <c r="M29" s="19"/>
      <c r="N29" s="19"/>
      <c r="O29" s="19"/>
      <c r="P29" s="19"/>
    </row>
    <row r="30" spans="1:16" s="20" customFormat="1" ht="12" customHeight="1" x14ac:dyDescent="0.2">
      <c r="A30" s="184"/>
      <c r="B30" s="75" t="s">
        <v>47</v>
      </c>
      <c r="C30" s="80" t="s">
        <v>38</v>
      </c>
      <c r="D30" s="68" t="s">
        <v>48</v>
      </c>
      <c r="E30" s="76">
        <v>0</v>
      </c>
      <c r="F30" s="69">
        <f t="shared" ref="F30:F84" si="0">G30-E30</f>
        <v>2.58</v>
      </c>
      <c r="G30" s="81">
        <v>2.58</v>
      </c>
      <c r="J30" s="19"/>
      <c r="K30" s="19"/>
      <c r="L30" s="19"/>
      <c r="M30" s="19"/>
      <c r="N30" s="19"/>
      <c r="O30" s="19"/>
      <c r="P30" s="19"/>
    </row>
    <row r="31" spans="1:16" s="20" customFormat="1" ht="12" customHeight="1" x14ac:dyDescent="0.2">
      <c r="A31" s="184"/>
      <c r="B31" s="75" t="s">
        <v>49</v>
      </c>
      <c r="C31" s="75" t="s">
        <v>38</v>
      </c>
      <c r="D31" s="68" t="s">
        <v>50</v>
      </c>
      <c r="E31" s="76">
        <v>0</v>
      </c>
      <c r="F31" s="69">
        <f t="shared" si="0"/>
        <v>25.5</v>
      </c>
      <c r="G31" s="70">
        <v>25.5</v>
      </c>
      <c r="J31" s="19"/>
      <c r="K31" s="19"/>
      <c r="L31" s="19"/>
      <c r="M31" s="19"/>
      <c r="N31" s="19"/>
      <c r="O31" s="19"/>
      <c r="P31" s="19"/>
    </row>
    <row r="32" spans="1:16" s="20" customFormat="1" ht="12" customHeight="1" x14ac:dyDescent="0.2">
      <c r="A32" s="184"/>
      <c r="B32" s="75" t="s">
        <v>51</v>
      </c>
      <c r="C32" s="75" t="s">
        <v>38</v>
      </c>
      <c r="D32" s="68" t="s">
        <v>52</v>
      </c>
      <c r="E32" s="76">
        <v>0</v>
      </c>
      <c r="F32" s="69">
        <f t="shared" si="0"/>
        <v>1.44</v>
      </c>
      <c r="G32" s="70">
        <v>1.44</v>
      </c>
      <c r="J32" s="19"/>
      <c r="K32" s="19"/>
      <c r="L32" s="19"/>
      <c r="M32" s="19"/>
      <c r="N32" s="19"/>
      <c r="O32" s="19"/>
      <c r="P32" s="19"/>
    </row>
    <row r="33" spans="1:16" s="20" customFormat="1" ht="12" customHeight="1" x14ac:dyDescent="0.2">
      <c r="A33" s="184"/>
      <c r="B33" s="75" t="s">
        <v>53</v>
      </c>
      <c r="C33" s="75" t="s">
        <v>38</v>
      </c>
      <c r="D33" s="68" t="s">
        <v>54</v>
      </c>
      <c r="E33" s="76">
        <v>0</v>
      </c>
      <c r="F33" s="69">
        <f t="shared" si="0"/>
        <v>5.46</v>
      </c>
      <c r="G33" s="70">
        <v>5.46</v>
      </c>
      <c r="J33" s="19"/>
      <c r="K33" s="19"/>
      <c r="L33" s="19"/>
      <c r="M33" s="19"/>
      <c r="N33" s="19"/>
      <c r="O33" s="19"/>
      <c r="P33" s="19"/>
    </row>
    <row r="34" spans="1:16" s="20" customFormat="1" ht="12" customHeight="1" x14ac:dyDescent="0.2">
      <c r="A34" s="184"/>
      <c r="B34" s="75" t="s">
        <v>55</v>
      </c>
      <c r="C34" s="75" t="s">
        <v>38</v>
      </c>
      <c r="D34" s="68" t="s">
        <v>56</v>
      </c>
      <c r="E34" s="76">
        <v>0</v>
      </c>
      <c r="F34" s="69">
        <f t="shared" si="0"/>
        <v>1.8</v>
      </c>
      <c r="G34" s="70">
        <v>1.8</v>
      </c>
      <c r="J34" s="19"/>
      <c r="K34" s="19"/>
      <c r="L34" s="19"/>
      <c r="M34" s="19"/>
      <c r="N34" s="19"/>
      <c r="O34" s="19"/>
      <c r="P34" s="19"/>
    </row>
    <row r="35" spans="1:16" s="20" customFormat="1" ht="12" customHeight="1" thickBot="1" x14ac:dyDescent="0.25">
      <c r="A35" s="185"/>
      <c r="B35" s="89" t="s">
        <v>57</v>
      </c>
      <c r="C35" s="89" t="s">
        <v>38</v>
      </c>
      <c r="D35" s="90" t="s">
        <v>58</v>
      </c>
      <c r="E35" s="91">
        <v>0</v>
      </c>
      <c r="F35" s="92">
        <f t="shared" si="0"/>
        <v>8.64</v>
      </c>
      <c r="G35" s="93">
        <v>8.64</v>
      </c>
      <c r="J35" s="19"/>
      <c r="K35" s="19"/>
      <c r="L35" s="19"/>
      <c r="M35" s="19"/>
      <c r="N35" s="19"/>
      <c r="O35" s="19"/>
      <c r="P35" s="19"/>
    </row>
    <row r="36" spans="1:16" s="20" customFormat="1" ht="12" customHeight="1" x14ac:dyDescent="0.2">
      <c r="A36" s="183" t="s">
        <v>59</v>
      </c>
      <c r="B36" s="83" t="s">
        <v>60</v>
      </c>
      <c r="C36" s="83" t="s">
        <v>38</v>
      </c>
      <c r="D36" s="85" t="s">
        <v>65</v>
      </c>
      <c r="E36" s="86">
        <v>0</v>
      </c>
      <c r="F36" s="87">
        <f t="shared" si="0"/>
        <v>3459.9</v>
      </c>
      <c r="G36" s="88">
        <v>3459.9</v>
      </c>
      <c r="J36" s="126"/>
      <c r="K36" s="19"/>
      <c r="L36" s="19"/>
      <c r="M36" s="19"/>
      <c r="N36" s="19"/>
      <c r="O36" s="19"/>
      <c r="P36" s="19"/>
    </row>
    <row r="37" spans="1:16" s="20" customFormat="1" ht="12" customHeight="1" x14ac:dyDescent="0.2">
      <c r="A37" s="184"/>
      <c r="B37" s="75" t="s">
        <v>61</v>
      </c>
      <c r="C37" s="75" t="s">
        <v>38</v>
      </c>
      <c r="D37" s="68" t="s">
        <v>64</v>
      </c>
      <c r="E37" s="76">
        <v>0</v>
      </c>
      <c r="F37" s="69">
        <f t="shared" si="0"/>
        <v>345.96</v>
      </c>
      <c r="G37" s="70">
        <v>345.96</v>
      </c>
      <c r="J37" s="19"/>
      <c r="K37" s="19"/>
      <c r="L37" s="19"/>
      <c r="M37" s="19"/>
      <c r="N37" s="19"/>
      <c r="O37" s="19"/>
      <c r="P37" s="19"/>
    </row>
    <row r="38" spans="1:16" s="20" customFormat="1" ht="12" customHeight="1" x14ac:dyDescent="0.2">
      <c r="A38" s="184"/>
      <c r="B38" s="75" t="s">
        <v>62</v>
      </c>
      <c r="C38" s="75" t="s">
        <v>38</v>
      </c>
      <c r="D38" s="68" t="s">
        <v>63</v>
      </c>
      <c r="E38" s="76">
        <v>0</v>
      </c>
      <c r="F38" s="69">
        <f t="shared" si="0"/>
        <v>48.36</v>
      </c>
      <c r="G38" s="70">
        <v>48.36</v>
      </c>
      <c r="J38" s="19"/>
      <c r="K38" s="19"/>
      <c r="L38" s="19"/>
      <c r="M38" s="19"/>
      <c r="N38" s="19"/>
      <c r="O38" s="19"/>
      <c r="P38" s="19"/>
    </row>
    <row r="39" spans="1:16" s="20" customFormat="1" ht="12" customHeight="1" x14ac:dyDescent="0.2">
      <c r="A39" s="184"/>
      <c r="B39" s="75" t="s">
        <v>66</v>
      </c>
      <c r="C39" s="75" t="s">
        <v>38</v>
      </c>
      <c r="D39" s="68" t="s">
        <v>67</v>
      </c>
      <c r="E39" s="76">
        <v>0</v>
      </c>
      <c r="F39" s="69">
        <f t="shared" si="0"/>
        <v>484.38</v>
      </c>
      <c r="G39" s="70">
        <v>484.38</v>
      </c>
      <c r="J39" s="19"/>
      <c r="K39" s="19"/>
      <c r="L39" s="19"/>
      <c r="M39" s="19"/>
      <c r="N39" s="19"/>
      <c r="O39" s="19"/>
      <c r="P39" s="19"/>
    </row>
    <row r="40" spans="1:16" s="20" customFormat="1" ht="12" customHeight="1" x14ac:dyDescent="0.2">
      <c r="A40" s="184"/>
      <c r="B40" s="75" t="s">
        <v>68</v>
      </c>
      <c r="C40" s="75" t="s">
        <v>38</v>
      </c>
      <c r="D40" s="68" t="s">
        <v>69</v>
      </c>
      <c r="E40" s="76">
        <v>0</v>
      </c>
      <c r="F40" s="69">
        <f t="shared" si="0"/>
        <v>27.66</v>
      </c>
      <c r="G40" s="70">
        <v>27.66</v>
      </c>
      <c r="J40" s="19"/>
      <c r="K40" s="19"/>
      <c r="L40" s="19"/>
      <c r="M40" s="19"/>
      <c r="N40" s="19"/>
      <c r="O40" s="19"/>
      <c r="P40" s="19"/>
    </row>
    <row r="41" spans="1:16" s="20" customFormat="1" ht="12" customHeight="1" x14ac:dyDescent="0.2">
      <c r="A41" s="184"/>
      <c r="B41" s="75" t="s">
        <v>70</v>
      </c>
      <c r="C41" s="75" t="s">
        <v>38</v>
      </c>
      <c r="D41" s="68" t="s">
        <v>71</v>
      </c>
      <c r="E41" s="76">
        <v>0</v>
      </c>
      <c r="F41" s="69">
        <f t="shared" si="0"/>
        <v>103.8</v>
      </c>
      <c r="G41" s="70">
        <v>103.8</v>
      </c>
      <c r="J41" s="19"/>
      <c r="K41" s="19"/>
      <c r="L41" s="19"/>
      <c r="M41" s="19"/>
      <c r="N41" s="19"/>
      <c r="O41" s="19"/>
      <c r="P41" s="19"/>
    </row>
    <row r="42" spans="1:16" s="20" customFormat="1" ht="12" customHeight="1" x14ac:dyDescent="0.2">
      <c r="A42" s="184"/>
      <c r="B42" s="75" t="s">
        <v>72</v>
      </c>
      <c r="C42" s="75" t="s">
        <v>38</v>
      </c>
      <c r="D42" s="68" t="s">
        <v>73</v>
      </c>
      <c r="E42" s="76">
        <v>0</v>
      </c>
      <c r="F42" s="69">
        <f t="shared" si="0"/>
        <v>34.619999999999997</v>
      </c>
      <c r="G42" s="70">
        <v>34.619999999999997</v>
      </c>
      <c r="J42" s="19"/>
      <c r="K42" s="19"/>
      <c r="L42" s="19"/>
      <c r="M42" s="19"/>
      <c r="N42" s="19"/>
      <c r="O42" s="19"/>
      <c r="P42" s="19"/>
    </row>
    <row r="43" spans="1:16" s="20" customFormat="1" ht="12" customHeight="1" thickBot="1" x14ac:dyDescent="0.25">
      <c r="A43" s="185"/>
      <c r="B43" s="89" t="s">
        <v>74</v>
      </c>
      <c r="C43" s="89" t="s">
        <v>38</v>
      </c>
      <c r="D43" s="90" t="s">
        <v>75</v>
      </c>
      <c r="E43" s="91">
        <v>0</v>
      </c>
      <c r="F43" s="92">
        <f t="shared" si="0"/>
        <v>20.48</v>
      </c>
      <c r="G43" s="93">
        <v>20.48</v>
      </c>
      <c r="J43" s="19"/>
      <c r="K43" s="19"/>
      <c r="L43" s="19"/>
      <c r="M43" s="19"/>
      <c r="N43" s="19"/>
      <c r="O43" s="19"/>
      <c r="P43" s="19"/>
    </row>
    <row r="44" spans="1:16" s="20" customFormat="1" ht="12" customHeight="1" x14ac:dyDescent="0.2">
      <c r="A44" s="183" t="s">
        <v>41</v>
      </c>
      <c r="B44" s="83" t="s">
        <v>76</v>
      </c>
      <c r="C44" s="83" t="s">
        <v>38</v>
      </c>
      <c r="D44" s="85" t="s">
        <v>77</v>
      </c>
      <c r="E44" s="86">
        <v>0</v>
      </c>
      <c r="F44" s="87">
        <f t="shared" si="0"/>
        <v>8285.4599999999991</v>
      </c>
      <c r="G44" s="88">
        <v>8285.4599999999991</v>
      </c>
      <c r="J44" s="126"/>
      <c r="K44" s="19"/>
      <c r="L44" s="19"/>
      <c r="M44" s="19"/>
      <c r="N44" s="19"/>
      <c r="O44" s="19"/>
      <c r="P44" s="19"/>
    </row>
    <row r="45" spans="1:16" s="20" customFormat="1" ht="12" customHeight="1" x14ac:dyDescent="0.2">
      <c r="A45" s="184"/>
      <c r="B45" s="77" t="s">
        <v>78</v>
      </c>
      <c r="C45" s="77" t="s">
        <v>38</v>
      </c>
      <c r="D45" s="73" t="s">
        <v>79</v>
      </c>
      <c r="E45" s="78">
        <v>0</v>
      </c>
      <c r="F45" s="69">
        <f t="shared" si="0"/>
        <v>368.82</v>
      </c>
      <c r="G45" s="74">
        <v>368.82</v>
      </c>
      <c r="J45" s="19"/>
      <c r="K45" s="19"/>
      <c r="L45" s="19"/>
      <c r="M45" s="19"/>
      <c r="N45" s="19"/>
      <c r="O45" s="19"/>
      <c r="P45" s="19"/>
    </row>
    <row r="46" spans="1:16" s="20" customFormat="1" ht="12" customHeight="1" x14ac:dyDescent="0.2">
      <c r="A46" s="184"/>
      <c r="B46" s="77" t="s">
        <v>80</v>
      </c>
      <c r="C46" s="77" t="s">
        <v>81</v>
      </c>
      <c r="D46" s="73" t="s">
        <v>82</v>
      </c>
      <c r="E46" s="78">
        <v>0</v>
      </c>
      <c r="F46" s="69">
        <f t="shared" si="0"/>
        <v>97.63</v>
      </c>
      <c r="G46" s="74">
        <v>97.63</v>
      </c>
      <c r="J46" s="19"/>
      <c r="K46" s="19"/>
      <c r="L46" s="19"/>
      <c r="M46" s="19"/>
      <c r="N46" s="19"/>
      <c r="O46" s="19"/>
      <c r="P46" s="19"/>
    </row>
    <row r="47" spans="1:16" s="20" customFormat="1" ht="12" customHeight="1" x14ac:dyDescent="0.2">
      <c r="A47" s="184"/>
      <c r="B47" s="77" t="s">
        <v>83</v>
      </c>
      <c r="C47" s="77" t="s">
        <v>38</v>
      </c>
      <c r="D47" s="73" t="s">
        <v>84</v>
      </c>
      <c r="E47" s="78">
        <v>0</v>
      </c>
      <c r="F47" s="69">
        <f t="shared" si="0"/>
        <v>448.09</v>
      </c>
      <c r="G47" s="74">
        <v>448.09</v>
      </c>
      <c r="J47" s="19"/>
      <c r="K47" s="19"/>
      <c r="L47" s="19"/>
      <c r="M47" s="19"/>
      <c r="N47" s="19"/>
      <c r="O47" s="19"/>
      <c r="P47" s="19"/>
    </row>
    <row r="48" spans="1:16" s="20" customFormat="1" ht="12" customHeight="1" thickBot="1" x14ac:dyDescent="0.25">
      <c r="A48" s="185"/>
      <c r="B48" s="77" t="s">
        <v>85</v>
      </c>
      <c r="C48" s="77" t="s">
        <v>38</v>
      </c>
      <c r="D48" s="73" t="s">
        <v>86</v>
      </c>
      <c r="E48" s="78">
        <v>0</v>
      </c>
      <c r="F48" s="69">
        <f t="shared" si="0"/>
        <v>131.33000000000001</v>
      </c>
      <c r="G48" s="74">
        <v>131.33000000000001</v>
      </c>
      <c r="J48" s="19"/>
      <c r="K48" s="19"/>
      <c r="L48" s="19"/>
      <c r="M48" s="19"/>
      <c r="N48" s="19"/>
      <c r="O48" s="19"/>
      <c r="P48" s="19"/>
    </row>
    <row r="49" spans="1:16" s="20" customFormat="1" ht="12" customHeight="1" thickBot="1" x14ac:dyDescent="0.25">
      <c r="A49" s="99" t="s">
        <v>87</v>
      </c>
      <c r="B49" s="94" t="s">
        <v>88</v>
      </c>
      <c r="C49" s="94" t="s">
        <v>38</v>
      </c>
      <c r="D49" s="102" t="s">
        <v>89</v>
      </c>
      <c r="E49" s="95">
        <v>0</v>
      </c>
      <c r="F49" s="96">
        <f t="shared" si="0"/>
        <v>3800</v>
      </c>
      <c r="G49" s="97">
        <v>3800</v>
      </c>
      <c r="J49" s="19"/>
      <c r="K49" s="19"/>
      <c r="L49" s="19"/>
      <c r="M49" s="19"/>
      <c r="N49" s="19"/>
      <c r="O49" s="19"/>
      <c r="P49" s="19"/>
    </row>
    <row r="50" spans="1:16" s="20" customFormat="1" ht="12" customHeight="1" thickBot="1" x14ac:dyDescent="0.25">
      <c r="A50" s="100" t="s">
        <v>90</v>
      </c>
      <c r="B50" s="94" t="s">
        <v>42</v>
      </c>
      <c r="C50" s="94" t="s">
        <v>38</v>
      </c>
      <c r="D50" s="102" t="s">
        <v>43</v>
      </c>
      <c r="E50" s="95">
        <v>0</v>
      </c>
      <c r="F50" s="96">
        <f t="shared" ref="F50" si="1">G50-E50</f>
        <v>20966</v>
      </c>
      <c r="G50" s="97">
        <v>20966</v>
      </c>
      <c r="J50" s="19"/>
      <c r="K50" s="19"/>
      <c r="L50" s="19"/>
      <c r="M50" s="19"/>
      <c r="N50" s="19"/>
      <c r="O50" s="19"/>
      <c r="P50" s="19"/>
    </row>
    <row r="51" spans="1:16" s="20" customFormat="1" ht="12" customHeight="1" thickBot="1" x14ac:dyDescent="0.25">
      <c r="A51" s="98" t="s">
        <v>100</v>
      </c>
      <c r="B51" s="94" t="s">
        <v>92</v>
      </c>
      <c r="C51" s="94" t="s">
        <v>38</v>
      </c>
      <c r="D51" s="102" t="s">
        <v>91</v>
      </c>
      <c r="E51" s="95">
        <v>0</v>
      </c>
      <c r="F51" s="96">
        <f t="shared" si="0"/>
        <v>2884</v>
      </c>
      <c r="G51" s="97">
        <v>2884</v>
      </c>
      <c r="J51" s="19"/>
      <c r="K51" s="19"/>
      <c r="L51" s="19"/>
      <c r="M51" s="19"/>
      <c r="N51" s="19"/>
      <c r="O51" s="19"/>
      <c r="P51" s="19"/>
    </row>
    <row r="52" spans="1:16" s="20" customFormat="1" ht="12" customHeight="1" x14ac:dyDescent="0.2">
      <c r="A52" s="130" t="s">
        <v>109</v>
      </c>
      <c r="B52" s="77" t="s">
        <v>93</v>
      </c>
      <c r="C52" s="77" t="s">
        <v>37</v>
      </c>
      <c r="D52" s="73" t="s">
        <v>94</v>
      </c>
      <c r="E52" s="78">
        <v>0</v>
      </c>
      <c r="F52" s="82">
        <f t="shared" si="0"/>
        <v>11587.23</v>
      </c>
      <c r="G52" s="74">
        <v>11587.23</v>
      </c>
      <c r="J52" s="19"/>
      <c r="K52" s="126"/>
      <c r="L52" s="19"/>
      <c r="M52" s="19"/>
      <c r="N52" s="19"/>
      <c r="O52" s="19"/>
      <c r="P52" s="19"/>
    </row>
    <row r="53" spans="1:16" s="20" customFormat="1" ht="12" customHeight="1" x14ac:dyDescent="0.2">
      <c r="A53" s="131"/>
      <c r="B53" s="75" t="s">
        <v>95</v>
      </c>
      <c r="C53" s="75" t="s">
        <v>37</v>
      </c>
      <c r="D53" s="68" t="s">
        <v>96</v>
      </c>
      <c r="E53" s="76">
        <v>0</v>
      </c>
      <c r="F53" s="69">
        <f t="shared" si="0"/>
        <v>1349.65</v>
      </c>
      <c r="G53" s="70">
        <v>1349.65</v>
      </c>
      <c r="J53" s="19"/>
      <c r="K53" s="19"/>
      <c r="L53" s="19"/>
      <c r="M53" s="19"/>
      <c r="N53" s="19"/>
      <c r="O53" s="19"/>
      <c r="P53" s="19"/>
    </row>
    <row r="54" spans="1:16" s="20" customFormat="1" ht="12" customHeight="1" x14ac:dyDescent="0.2">
      <c r="A54" s="131"/>
      <c r="B54" s="75" t="s">
        <v>97</v>
      </c>
      <c r="C54" s="75" t="s">
        <v>37</v>
      </c>
      <c r="D54" s="68" t="s">
        <v>98</v>
      </c>
      <c r="E54" s="76">
        <v>0</v>
      </c>
      <c r="F54" s="69">
        <f t="shared" si="0"/>
        <v>186.69</v>
      </c>
      <c r="G54" s="70">
        <v>186.69</v>
      </c>
      <c r="J54" s="19"/>
      <c r="K54" s="19"/>
      <c r="L54" s="19"/>
      <c r="M54" s="19"/>
      <c r="N54" s="19"/>
      <c r="O54" s="19"/>
      <c r="P54" s="19"/>
    </row>
    <row r="55" spans="1:16" s="20" customFormat="1" ht="12" customHeight="1" thickBot="1" x14ac:dyDescent="0.25">
      <c r="A55" s="132"/>
      <c r="B55" s="89" t="s">
        <v>141</v>
      </c>
      <c r="C55" s="89" t="s">
        <v>37</v>
      </c>
      <c r="D55" s="90" t="s">
        <v>142</v>
      </c>
      <c r="E55" s="91">
        <v>0</v>
      </c>
      <c r="F55" s="92">
        <f t="shared" si="0"/>
        <v>476.43</v>
      </c>
      <c r="G55" s="93">
        <v>476.43</v>
      </c>
      <c r="J55" s="19"/>
      <c r="K55" s="19"/>
      <c r="L55" s="19"/>
      <c r="M55" s="19"/>
      <c r="N55" s="19"/>
      <c r="O55" s="19"/>
      <c r="P55" s="19"/>
    </row>
    <row r="56" spans="1:16" s="20" customFormat="1" ht="12" customHeight="1" x14ac:dyDescent="0.2">
      <c r="A56" s="130" t="s">
        <v>101</v>
      </c>
      <c r="B56" s="83" t="s">
        <v>88</v>
      </c>
      <c r="C56" s="83" t="s">
        <v>38</v>
      </c>
      <c r="D56" s="85" t="s">
        <v>120</v>
      </c>
      <c r="E56" s="86">
        <v>6736</v>
      </c>
      <c r="F56" s="87">
        <f t="shared" si="0"/>
        <v>-1795.6099999999997</v>
      </c>
      <c r="G56" s="88">
        <v>4940.3900000000003</v>
      </c>
      <c r="J56" s="19"/>
      <c r="K56" s="19"/>
      <c r="L56" s="19"/>
      <c r="M56" s="19"/>
      <c r="N56" s="19"/>
      <c r="O56" s="19"/>
      <c r="P56" s="19"/>
    </row>
    <row r="57" spans="1:16" s="20" customFormat="1" ht="12" customHeight="1" x14ac:dyDescent="0.2">
      <c r="A57" s="131"/>
      <c r="B57" s="75" t="s">
        <v>102</v>
      </c>
      <c r="C57" s="75" t="s">
        <v>38</v>
      </c>
      <c r="D57" s="68" t="s">
        <v>121</v>
      </c>
      <c r="E57" s="76">
        <v>0</v>
      </c>
      <c r="F57" s="69">
        <f t="shared" si="0"/>
        <v>1645.61</v>
      </c>
      <c r="G57" s="70">
        <v>1645.61</v>
      </c>
      <c r="J57" s="19"/>
      <c r="K57" s="19"/>
      <c r="L57" s="19"/>
      <c r="M57" s="19"/>
      <c r="N57" s="19"/>
      <c r="O57" s="19"/>
      <c r="P57" s="19"/>
    </row>
    <row r="58" spans="1:16" s="20" customFormat="1" ht="12" customHeight="1" thickBot="1" x14ac:dyDescent="0.25">
      <c r="A58" s="132"/>
      <c r="B58" s="89" t="s">
        <v>125</v>
      </c>
      <c r="C58" s="89" t="s">
        <v>126</v>
      </c>
      <c r="D58" s="90" t="s">
        <v>127</v>
      </c>
      <c r="E58" s="91">
        <v>0</v>
      </c>
      <c r="F58" s="92">
        <f t="shared" si="0"/>
        <v>150</v>
      </c>
      <c r="G58" s="93">
        <v>150</v>
      </c>
      <c r="J58" s="19"/>
      <c r="K58" s="19"/>
      <c r="L58" s="19"/>
      <c r="M58" s="19"/>
      <c r="N58" s="19"/>
      <c r="O58" s="19"/>
      <c r="P58" s="19"/>
    </row>
    <row r="59" spans="1:16" s="20" customFormat="1" ht="12" customHeight="1" x14ac:dyDescent="0.2">
      <c r="A59" s="130" t="s">
        <v>130</v>
      </c>
      <c r="B59" s="103" t="s">
        <v>123</v>
      </c>
      <c r="C59" s="103" t="s">
        <v>38</v>
      </c>
      <c r="D59" s="104" t="s">
        <v>128</v>
      </c>
      <c r="E59" s="105">
        <v>316500</v>
      </c>
      <c r="F59" s="106">
        <f t="shared" si="0"/>
        <v>-686.5</v>
      </c>
      <c r="G59" s="107">
        <v>315813.5</v>
      </c>
      <c r="I59" s="19"/>
      <c r="J59" s="19"/>
      <c r="K59" s="19"/>
      <c r="L59" s="19"/>
      <c r="M59" s="19"/>
      <c r="N59" s="19"/>
      <c r="O59" s="19"/>
      <c r="P59" s="19"/>
    </row>
    <row r="60" spans="1:16" s="20" customFormat="1" ht="12" customHeight="1" thickBot="1" x14ac:dyDescent="0.25">
      <c r="A60" s="132"/>
      <c r="B60" s="89" t="s">
        <v>125</v>
      </c>
      <c r="C60" s="89" t="s">
        <v>38</v>
      </c>
      <c r="D60" s="90" t="s">
        <v>129</v>
      </c>
      <c r="E60" s="91">
        <v>0</v>
      </c>
      <c r="F60" s="92">
        <f t="shared" si="0"/>
        <v>686.5</v>
      </c>
      <c r="G60" s="93">
        <v>686.5</v>
      </c>
      <c r="J60" s="19"/>
      <c r="K60" s="19"/>
      <c r="L60" s="19"/>
      <c r="M60" s="19"/>
      <c r="N60" s="19"/>
      <c r="O60" s="19"/>
      <c r="P60" s="19"/>
    </row>
    <row r="61" spans="1:16" s="20" customFormat="1" ht="12" customHeight="1" x14ac:dyDescent="0.2">
      <c r="A61" s="130" t="s">
        <v>130</v>
      </c>
      <c r="B61" s="83" t="s">
        <v>123</v>
      </c>
      <c r="C61" s="83" t="s">
        <v>37</v>
      </c>
      <c r="D61" s="85" t="s">
        <v>128</v>
      </c>
      <c r="E61" s="86">
        <v>421400</v>
      </c>
      <c r="F61" s="87">
        <f t="shared" si="0"/>
        <v>-3971.5</v>
      </c>
      <c r="G61" s="88">
        <v>417428.5</v>
      </c>
      <c r="I61" s="123"/>
      <c r="J61" s="19"/>
      <c r="K61" s="19"/>
      <c r="L61" s="19"/>
      <c r="M61" s="128"/>
      <c r="N61" s="128"/>
      <c r="O61" s="19"/>
      <c r="P61" s="19"/>
    </row>
    <row r="62" spans="1:16" s="20" customFormat="1" ht="12" customHeight="1" thickBot="1" x14ac:dyDescent="0.25">
      <c r="A62" s="132"/>
      <c r="B62" s="89" t="s">
        <v>125</v>
      </c>
      <c r="C62" s="89" t="s">
        <v>37</v>
      </c>
      <c r="D62" s="90" t="s">
        <v>129</v>
      </c>
      <c r="E62" s="91">
        <v>0</v>
      </c>
      <c r="F62" s="92">
        <f t="shared" si="0"/>
        <v>3971.5</v>
      </c>
      <c r="G62" s="93">
        <v>3971.5</v>
      </c>
      <c r="J62" s="19"/>
      <c r="K62" s="19"/>
      <c r="L62" s="19"/>
      <c r="M62" s="124"/>
      <c r="N62" s="124"/>
      <c r="O62" s="19"/>
      <c r="P62" s="19"/>
    </row>
    <row r="63" spans="1:16" s="20" customFormat="1" ht="12" customHeight="1" x14ac:dyDescent="0.2">
      <c r="A63" s="109"/>
      <c r="B63" s="116" t="s">
        <v>103</v>
      </c>
      <c r="C63" s="83" t="s">
        <v>38</v>
      </c>
      <c r="D63" s="85" t="s">
        <v>143</v>
      </c>
      <c r="E63" s="86">
        <v>0</v>
      </c>
      <c r="F63" s="87">
        <f t="shared" si="0"/>
        <v>266.39999999999998</v>
      </c>
      <c r="G63" s="88">
        <v>266.39999999999998</v>
      </c>
      <c r="J63" s="19"/>
      <c r="K63" s="19"/>
      <c r="L63" s="19"/>
      <c r="M63" s="19"/>
      <c r="N63" s="19"/>
      <c r="O63" s="19"/>
      <c r="P63" s="19"/>
    </row>
    <row r="64" spans="1:16" s="20" customFormat="1" ht="12" customHeight="1" x14ac:dyDescent="0.2">
      <c r="A64" s="79"/>
      <c r="B64" s="117" t="s">
        <v>116</v>
      </c>
      <c r="C64" s="75" t="s">
        <v>38</v>
      </c>
      <c r="D64" s="68" t="s">
        <v>139</v>
      </c>
      <c r="E64" s="76">
        <v>8000</v>
      </c>
      <c r="F64" s="69">
        <f t="shared" si="0"/>
        <v>-270.35999999999967</v>
      </c>
      <c r="G64" s="70">
        <v>7729.64</v>
      </c>
      <c r="J64" s="19"/>
      <c r="K64" s="19"/>
      <c r="L64" s="19"/>
      <c r="M64" s="129"/>
      <c r="N64" s="129"/>
      <c r="O64" s="129"/>
      <c r="P64" s="19"/>
    </row>
    <row r="65" spans="1:16" s="20" customFormat="1" ht="12" customHeight="1" thickBot="1" x14ac:dyDescent="0.25">
      <c r="A65" s="110"/>
      <c r="B65" s="118" t="s">
        <v>104</v>
      </c>
      <c r="C65" s="89" t="s">
        <v>38</v>
      </c>
      <c r="D65" s="90" t="s">
        <v>105</v>
      </c>
      <c r="E65" s="91">
        <v>0</v>
      </c>
      <c r="F65" s="92">
        <f t="shared" si="0"/>
        <v>3.96</v>
      </c>
      <c r="G65" s="93">
        <v>3.96</v>
      </c>
      <c r="J65" s="19"/>
      <c r="K65" s="19"/>
      <c r="L65" s="19"/>
      <c r="M65" s="129"/>
      <c r="N65" s="129"/>
      <c r="O65" s="129"/>
      <c r="P65" s="19"/>
    </row>
    <row r="66" spans="1:16" s="20" customFormat="1" ht="12" customHeight="1" x14ac:dyDescent="0.2">
      <c r="A66" s="130" t="s">
        <v>130</v>
      </c>
      <c r="B66" s="111" t="s">
        <v>123</v>
      </c>
      <c r="C66" s="83" t="s">
        <v>126</v>
      </c>
      <c r="D66" s="85" t="s">
        <v>131</v>
      </c>
      <c r="E66" s="86">
        <v>60876.6</v>
      </c>
      <c r="F66" s="87">
        <f t="shared" si="0"/>
        <v>-1034</v>
      </c>
      <c r="G66" s="88">
        <v>59842.6</v>
      </c>
      <c r="I66" s="19"/>
      <c r="J66" s="19"/>
      <c r="K66" s="19"/>
      <c r="L66" s="19"/>
      <c r="M66" s="127"/>
      <c r="N66" s="127"/>
      <c r="O66" s="127"/>
      <c r="P66" s="19"/>
    </row>
    <row r="67" spans="1:16" s="20" customFormat="1" ht="12" customHeight="1" thickBot="1" x14ac:dyDescent="0.25">
      <c r="A67" s="132"/>
      <c r="B67" s="89" t="s">
        <v>125</v>
      </c>
      <c r="C67" s="89" t="s">
        <v>126</v>
      </c>
      <c r="D67" s="90" t="s">
        <v>132</v>
      </c>
      <c r="E67" s="91">
        <v>0</v>
      </c>
      <c r="F67" s="92">
        <f t="shared" si="0"/>
        <v>1034</v>
      </c>
      <c r="G67" s="93">
        <v>1034</v>
      </c>
      <c r="J67" s="19"/>
      <c r="K67" s="19"/>
      <c r="L67" s="19"/>
      <c r="M67" s="19"/>
      <c r="N67" s="19"/>
      <c r="O67" s="19"/>
      <c r="P67" s="19"/>
    </row>
    <row r="68" spans="1:16" s="20" customFormat="1" ht="12" customHeight="1" x14ac:dyDescent="0.2">
      <c r="A68" s="130" t="s">
        <v>107</v>
      </c>
      <c r="B68" s="136" t="s">
        <v>106</v>
      </c>
      <c r="C68" s="136" t="s">
        <v>38</v>
      </c>
      <c r="D68" s="139" t="s">
        <v>108</v>
      </c>
      <c r="E68" s="142">
        <v>0</v>
      </c>
      <c r="F68" s="145">
        <f t="shared" si="0"/>
        <v>1016.93</v>
      </c>
      <c r="G68" s="148">
        <v>1016.93</v>
      </c>
      <c r="J68" s="19"/>
      <c r="K68" s="19"/>
      <c r="L68" s="19"/>
      <c r="M68" s="19"/>
      <c r="N68" s="19"/>
      <c r="O68" s="19"/>
      <c r="P68" s="19"/>
    </row>
    <row r="69" spans="1:16" s="20" customFormat="1" ht="12" customHeight="1" x14ac:dyDescent="0.2">
      <c r="A69" s="131"/>
      <c r="B69" s="137"/>
      <c r="C69" s="137"/>
      <c r="D69" s="140"/>
      <c r="E69" s="143"/>
      <c r="F69" s="146"/>
      <c r="G69" s="149"/>
      <c r="J69" s="19"/>
      <c r="K69" s="19"/>
      <c r="L69" s="19"/>
      <c r="M69" s="19"/>
      <c r="N69" s="19"/>
      <c r="O69" s="19"/>
      <c r="P69" s="19"/>
    </row>
    <row r="70" spans="1:16" s="20" customFormat="1" ht="12" customHeight="1" thickBot="1" x14ac:dyDescent="0.25">
      <c r="A70" s="132"/>
      <c r="B70" s="138"/>
      <c r="C70" s="138"/>
      <c r="D70" s="141"/>
      <c r="E70" s="144"/>
      <c r="F70" s="147"/>
      <c r="G70" s="150"/>
      <c r="J70" s="19"/>
      <c r="K70" s="19"/>
      <c r="L70" s="19"/>
      <c r="M70" s="19"/>
      <c r="N70" s="19"/>
      <c r="O70" s="19"/>
      <c r="P70" s="19"/>
    </row>
    <row r="71" spans="1:16" s="20" customFormat="1" ht="12" customHeight="1" x14ac:dyDescent="0.2">
      <c r="A71" s="186" t="s">
        <v>110</v>
      </c>
      <c r="B71" s="83" t="s">
        <v>111</v>
      </c>
      <c r="C71" s="83" t="s">
        <v>37</v>
      </c>
      <c r="D71" s="85" t="s">
        <v>94</v>
      </c>
      <c r="E71" s="86">
        <v>0</v>
      </c>
      <c r="F71" s="87">
        <f>G71-E71</f>
        <v>1587.84</v>
      </c>
      <c r="G71" s="88">
        <v>1587.84</v>
      </c>
      <c r="J71" s="126"/>
      <c r="K71" s="19"/>
      <c r="L71" s="19"/>
      <c r="M71" s="19"/>
      <c r="N71" s="19"/>
      <c r="O71" s="19"/>
      <c r="P71" s="19"/>
    </row>
    <row r="72" spans="1:16" s="20" customFormat="1" ht="12" customHeight="1" thickBot="1" x14ac:dyDescent="0.25">
      <c r="A72" s="187"/>
      <c r="B72" s="89" t="s">
        <v>112</v>
      </c>
      <c r="C72" s="89" t="s">
        <v>37</v>
      </c>
      <c r="D72" s="90" t="s">
        <v>96</v>
      </c>
      <c r="E72" s="91">
        <v>0</v>
      </c>
      <c r="F72" s="92">
        <f t="shared" si="0"/>
        <v>12.16</v>
      </c>
      <c r="G72" s="93">
        <v>12.16</v>
      </c>
      <c r="J72" s="19"/>
      <c r="K72" s="19"/>
      <c r="L72" s="19"/>
      <c r="M72" s="19"/>
      <c r="N72" s="19"/>
      <c r="O72" s="19"/>
      <c r="P72" s="19"/>
    </row>
    <row r="73" spans="1:16" s="20" customFormat="1" ht="12" customHeight="1" x14ac:dyDescent="0.2">
      <c r="A73" s="130" t="s">
        <v>113</v>
      </c>
      <c r="B73" s="77" t="s">
        <v>39</v>
      </c>
      <c r="C73" s="77" t="s">
        <v>37</v>
      </c>
      <c r="D73" s="73" t="s">
        <v>94</v>
      </c>
      <c r="E73" s="78">
        <v>0</v>
      </c>
      <c r="F73" s="82">
        <f t="shared" si="0"/>
        <v>793.93</v>
      </c>
      <c r="G73" s="74">
        <v>793.93</v>
      </c>
      <c r="J73" s="126"/>
      <c r="K73" s="19"/>
      <c r="L73" s="19"/>
      <c r="M73" s="19"/>
      <c r="N73" s="19"/>
      <c r="O73" s="19"/>
      <c r="P73" s="19"/>
    </row>
    <row r="74" spans="1:16" s="20" customFormat="1" ht="12" customHeight="1" x14ac:dyDescent="0.2">
      <c r="A74" s="131"/>
      <c r="B74" s="77" t="s">
        <v>114</v>
      </c>
      <c r="C74" s="77" t="s">
        <v>37</v>
      </c>
      <c r="D74" s="73" t="s">
        <v>115</v>
      </c>
      <c r="E74" s="78">
        <v>0</v>
      </c>
      <c r="F74" s="69">
        <f t="shared" si="0"/>
        <v>79.41</v>
      </c>
      <c r="G74" s="74">
        <v>79.41</v>
      </c>
      <c r="J74" s="19"/>
      <c r="K74" s="19"/>
      <c r="L74" s="19"/>
      <c r="M74" s="19"/>
      <c r="N74" s="19"/>
      <c r="O74" s="19"/>
      <c r="P74" s="19"/>
    </row>
    <row r="75" spans="1:16" s="20" customFormat="1" ht="12" customHeight="1" x14ac:dyDescent="0.2">
      <c r="A75" s="131"/>
      <c r="B75" s="75" t="s">
        <v>47</v>
      </c>
      <c r="C75" s="75" t="s">
        <v>37</v>
      </c>
      <c r="D75" s="68" t="s">
        <v>98</v>
      </c>
      <c r="E75" s="76">
        <v>0</v>
      </c>
      <c r="F75" s="69">
        <f t="shared" si="0"/>
        <v>10.98</v>
      </c>
      <c r="G75" s="70">
        <v>10.98</v>
      </c>
      <c r="J75" s="19"/>
      <c r="K75" s="19"/>
      <c r="L75" s="19"/>
      <c r="M75" s="19"/>
      <c r="N75" s="19"/>
      <c r="O75" s="19"/>
      <c r="P75" s="19"/>
    </row>
    <row r="76" spans="1:16" s="20" customFormat="1" ht="12" customHeight="1" thickBot="1" x14ac:dyDescent="0.25">
      <c r="A76" s="131"/>
      <c r="B76" s="75" t="s">
        <v>49</v>
      </c>
      <c r="C76" s="75" t="s">
        <v>37</v>
      </c>
      <c r="D76" s="68" t="s">
        <v>99</v>
      </c>
      <c r="E76" s="76">
        <v>0</v>
      </c>
      <c r="F76" s="69">
        <f t="shared" si="0"/>
        <v>86.75</v>
      </c>
      <c r="G76" s="70">
        <v>86.75</v>
      </c>
      <c r="J76" s="19"/>
      <c r="K76" s="19"/>
      <c r="L76" s="19"/>
      <c r="M76" s="19"/>
      <c r="N76" s="19"/>
      <c r="O76" s="19"/>
      <c r="P76" s="19"/>
    </row>
    <row r="77" spans="1:16" s="20" customFormat="1" ht="12" customHeight="1" thickBot="1" x14ac:dyDescent="0.25">
      <c r="A77" s="108" t="s">
        <v>117</v>
      </c>
      <c r="B77" s="94" t="s">
        <v>118</v>
      </c>
      <c r="C77" s="94" t="s">
        <v>37</v>
      </c>
      <c r="D77" s="102" t="s">
        <v>119</v>
      </c>
      <c r="E77" s="95">
        <v>0</v>
      </c>
      <c r="F77" s="96">
        <f t="shared" si="0"/>
        <v>2850</v>
      </c>
      <c r="G77" s="97">
        <v>2850</v>
      </c>
      <c r="J77" s="19"/>
      <c r="K77" s="19"/>
      <c r="L77" s="19"/>
      <c r="M77" s="19"/>
      <c r="N77" s="19"/>
      <c r="O77" s="19"/>
      <c r="P77" s="19"/>
    </row>
    <row r="78" spans="1:16" s="20" customFormat="1" ht="12" customHeight="1" thickBot="1" x14ac:dyDescent="0.25">
      <c r="A78" s="101" t="s">
        <v>122</v>
      </c>
      <c r="B78" s="94" t="s">
        <v>135</v>
      </c>
      <c r="C78" s="94" t="s">
        <v>37</v>
      </c>
      <c r="D78" s="102" t="s">
        <v>124</v>
      </c>
      <c r="E78" s="95">
        <v>0</v>
      </c>
      <c r="F78" s="96">
        <f t="shared" si="0"/>
        <v>1909.5</v>
      </c>
      <c r="G78" s="97">
        <v>1909.5</v>
      </c>
      <c r="J78" s="19"/>
      <c r="K78" s="19"/>
      <c r="L78" s="19"/>
      <c r="M78" s="19"/>
      <c r="N78" s="19"/>
      <c r="O78" s="19"/>
      <c r="P78" s="19"/>
    </row>
    <row r="79" spans="1:16" s="20" customFormat="1" ht="12" customHeight="1" thickBot="1" x14ac:dyDescent="0.25">
      <c r="A79" s="113" t="s">
        <v>133</v>
      </c>
      <c r="B79" s="94" t="s">
        <v>134</v>
      </c>
      <c r="C79" s="94" t="s">
        <v>37</v>
      </c>
      <c r="D79" s="102" t="s">
        <v>136</v>
      </c>
      <c r="E79" s="95">
        <v>0</v>
      </c>
      <c r="F79" s="96">
        <f t="shared" si="0"/>
        <v>594</v>
      </c>
      <c r="G79" s="97">
        <v>594</v>
      </c>
      <c r="J79" s="19"/>
      <c r="K79" s="19"/>
      <c r="L79" s="19"/>
      <c r="M79" s="19"/>
      <c r="N79" s="19"/>
      <c r="O79" s="19"/>
      <c r="P79" s="19"/>
    </row>
    <row r="80" spans="1:16" s="20" customFormat="1" ht="12" customHeight="1" x14ac:dyDescent="0.2">
      <c r="A80" s="114"/>
      <c r="B80" s="120" t="s">
        <v>116</v>
      </c>
      <c r="C80" s="83" t="s">
        <v>37</v>
      </c>
      <c r="D80" s="85" t="s">
        <v>139</v>
      </c>
      <c r="E80" s="86">
        <v>13000</v>
      </c>
      <c r="F80" s="87">
        <f t="shared" si="0"/>
        <v>-460.34000000000015</v>
      </c>
      <c r="G80" s="88">
        <v>12539.66</v>
      </c>
    </row>
    <row r="81" spans="1:16" s="20" customFormat="1" ht="12" customHeight="1" x14ac:dyDescent="0.2">
      <c r="A81" s="115"/>
      <c r="B81" s="121" t="s">
        <v>103</v>
      </c>
      <c r="C81" s="75" t="s">
        <v>37</v>
      </c>
      <c r="D81" s="68" t="s">
        <v>140</v>
      </c>
      <c r="E81" s="76">
        <v>0</v>
      </c>
      <c r="F81" s="69">
        <f t="shared" si="0"/>
        <v>453.6</v>
      </c>
      <c r="G81" s="70">
        <v>453.6</v>
      </c>
    </row>
    <row r="82" spans="1:16" s="20" customFormat="1" ht="12" customHeight="1" thickBot="1" x14ac:dyDescent="0.25">
      <c r="A82" s="119"/>
      <c r="B82" s="122" t="s">
        <v>104</v>
      </c>
      <c r="C82" s="89" t="s">
        <v>37</v>
      </c>
      <c r="D82" s="90" t="s">
        <v>105</v>
      </c>
      <c r="E82" s="91">
        <v>0</v>
      </c>
      <c r="F82" s="92">
        <f t="shared" si="0"/>
        <v>6.74</v>
      </c>
      <c r="G82" s="93">
        <v>6.74</v>
      </c>
    </row>
    <row r="83" spans="1:16" s="20" customFormat="1" ht="12" customHeight="1" x14ac:dyDescent="0.2">
      <c r="A83" s="112"/>
      <c r="B83" s="77"/>
      <c r="C83" s="77"/>
      <c r="D83" s="73"/>
      <c r="E83" s="78"/>
      <c r="F83" s="82">
        <f t="shared" si="0"/>
        <v>0</v>
      </c>
      <c r="G83" s="74"/>
    </row>
    <row r="84" spans="1:16" s="20" customFormat="1" ht="12" customHeight="1" x14ac:dyDescent="0.2">
      <c r="A84" s="72"/>
      <c r="B84" s="77"/>
      <c r="C84" s="77"/>
      <c r="D84" s="73"/>
      <c r="E84" s="78"/>
      <c r="F84" s="69">
        <f t="shared" si="0"/>
        <v>0</v>
      </c>
      <c r="G84" s="74"/>
    </row>
    <row r="85" spans="1:16" s="20" customFormat="1" ht="12" customHeight="1" thickBot="1" x14ac:dyDescent="0.25">
      <c r="A85" s="64" t="s">
        <v>30</v>
      </c>
      <c r="B85" s="65"/>
      <c r="C85" s="66"/>
      <c r="D85" s="66"/>
      <c r="E85" s="67">
        <f>SUM(E28:E84)</f>
        <v>826512.6</v>
      </c>
      <c r="F85" s="67">
        <f t="shared" ref="F85" si="2">G85-E85</f>
        <v>64293.750000000116</v>
      </c>
      <c r="G85" s="71">
        <f>SUM(G28:G84)</f>
        <v>890806.35000000009</v>
      </c>
    </row>
    <row r="86" spans="1:16" s="20" customFormat="1" x14ac:dyDescent="0.3">
      <c r="A86"/>
      <c r="B86" s="52"/>
      <c r="C86"/>
      <c r="D86"/>
      <c r="E86"/>
      <c r="F86"/>
      <c r="G86"/>
    </row>
    <row r="87" spans="1:16" s="20" customFormat="1" ht="15" thickBot="1" x14ac:dyDescent="0.35">
      <c r="A87"/>
      <c r="B87" s="52"/>
      <c r="C87"/>
      <c r="D87"/>
      <c r="E87"/>
      <c r="F87"/>
      <c r="G87"/>
    </row>
    <row r="88" spans="1:16" s="20" customFormat="1" ht="10.199999999999999" x14ac:dyDescent="0.2">
      <c r="A88" s="173" t="s">
        <v>31</v>
      </c>
      <c r="B88" s="175" t="s">
        <v>21</v>
      </c>
      <c r="C88" s="176"/>
      <c r="D88" s="179" t="s">
        <v>32</v>
      </c>
      <c r="E88" s="133" t="s">
        <v>33</v>
      </c>
      <c r="F88" s="134"/>
      <c r="G88" s="135"/>
    </row>
    <row r="89" spans="1:16" ht="15" thickBot="1" x14ac:dyDescent="0.35">
      <c r="A89" s="174"/>
      <c r="B89" s="177"/>
      <c r="C89" s="178"/>
      <c r="D89" s="180"/>
      <c r="E89" s="21" t="s">
        <v>25</v>
      </c>
      <c r="F89" s="22" t="s">
        <v>26</v>
      </c>
      <c r="G89" s="23" t="s">
        <v>27</v>
      </c>
    </row>
    <row r="90" spans="1:16" ht="15" thickBot="1" x14ac:dyDescent="0.35">
      <c r="A90" s="24" t="s">
        <v>34</v>
      </c>
      <c r="B90" s="181"/>
      <c r="C90" s="182"/>
      <c r="D90" s="25"/>
      <c r="E90" s="26"/>
      <c r="F90" s="43"/>
      <c r="G90" s="44"/>
    </row>
    <row r="91" spans="1:16" ht="12.75" customHeight="1" x14ac:dyDescent="0.3">
      <c r="A91" s="29"/>
      <c r="B91" s="171" t="s">
        <v>138</v>
      </c>
      <c r="C91" s="172"/>
      <c r="D91" s="54" t="s">
        <v>137</v>
      </c>
      <c r="E91" s="27">
        <v>0</v>
      </c>
      <c r="F91" s="28">
        <f t="shared" ref="F91:F99" si="3">G91-E91</f>
        <v>1831.84</v>
      </c>
      <c r="G91" s="55">
        <v>1831.84</v>
      </c>
    </row>
    <row r="92" spans="1:16" ht="12.75" customHeight="1" x14ac:dyDescent="0.3">
      <c r="A92" s="29"/>
      <c r="B92" s="171" t="s">
        <v>144</v>
      </c>
      <c r="C92" s="172"/>
      <c r="D92" s="54" t="s">
        <v>145</v>
      </c>
      <c r="E92" s="27">
        <v>0</v>
      </c>
      <c r="F92" s="28">
        <f t="shared" si="3"/>
        <v>48</v>
      </c>
      <c r="G92" s="55">
        <v>48</v>
      </c>
    </row>
    <row r="93" spans="1:16" ht="12.75" customHeight="1" x14ac:dyDescent="0.3">
      <c r="A93" s="29"/>
      <c r="B93" s="171" t="s">
        <v>146</v>
      </c>
      <c r="C93" s="172"/>
      <c r="D93" s="54" t="s">
        <v>147</v>
      </c>
      <c r="E93" s="27">
        <v>9741</v>
      </c>
      <c r="F93" s="28">
        <f>G93-E93</f>
        <v>3859</v>
      </c>
      <c r="G93" s="55">
        <v>13600</v>
      </c>
      <c r="J93" s="125"/>
      <c r="K93" s="125"/>
      <c r="L93" s="125"/>
      <c r="M93" s="125"/>
      <c r="N93" s="125"/>
      <c r="O93" s="125"/>
      <c r="P93" s="125"/>
    </row>
    <row r="94" spans="1:16" ht="12.75" customHeight="1" x14ac:dyDescent="0.3">
      <c r="A94" s="33"/>
      <c r="B94" s="171" t="s">
        <v>148</v>
      </c>
      <c r="C94" s="172"/>
      <c r="D94" s="54" t="s">
        <v>149</v>
      </c>
      <c r="E94" s="27">
        <v>0</v>
      </c>
      <c r="F94" s="28">
        <f t="shared" si="3"/>
        <v>4525.16</v>
      </c>
      <c r="G94" s="55">
        <v>4525.16</v>
      </c>
    </row>
    <row r="95" spans="1:16" ht="12.75" customHeight="1" x14ac:dyDescent="0.3">
      <c r="A95" s="56"/>
      <c r="B95" s="188"/>
      <c r="C95" s="172"/>
      <c r="D95" s="54"/>
      <c r="E95" s="27"/>
      <c r="F95" s="28">
        <f t="shared" si="3"/>
        <v>0</v>
      </c>
      <c r="G95" s="55"/>
    </row>
    <row r="96" spans="1:16" ht="12.75" customHeight="1" x14ac:dyDescent="0.3">
      <c r="A96" s="33"/>
      <c r="B96" s="188"/>
      <c r="C96" s="172"/>
      <c r="D96" s="54"/>
      <c r="E96" s="27"/>
      <c r="F96" s="28">
        <f t="shared" si="3"/>
        <v>0</v>
      </c>
      <c r="G96" s="55"/>
    </row>
    <row r="97" spans="1:7" s="46" customFormat="1" ht="12.75" customHeight="1" x14ac:dyDescent="0.3">
      <c r="A97" s="33"/>
      <c r="B97" s="188"/>
      <c r="C97" s="172"/>
      <c r="D97" s="54"/>
      <c r="E97" s="27"/>
      <c r="F97" s="28">
        <f t="shared" si="3"/>
        <v>0</v>
      </c>
      <c r="G97" s="55"/>
    </row>
    <row r="98" spans="1:7" s="46" customFormat="1" ht="12.75" customHeight="1" x14ac:dyDescent="0.3">
      <c r="A98" s="33"/>
      <c r="B98" s="188"/>
      <c r="C98" s="172"/>
      <c r="D98" s="54"/>
      <c r="E98" s="27"/>
      <c r="F98" s="28">
        <f t="shared" si="3"/>
        <v>0</v>
      </c>
      <c r="G98" s="55"/>
    </row>
    <row r="99" spans="1:7" s="46" customFormat="1" ht="12.75" customHeight="1" thickBot="1" x14ac:dyDescent="0.35">
      <c r="A99" s="33"/>
      <c r="B99" s="188"/>
      <c r="C99" s="172"/>
      <c r="D99" s="54"/>
      <c r="E99" s="27"/>
      <c r="F99" s="28">
        <f t="shared" si="3"/>
        <v>0</v>
      </c>
      <c r="G99" s="55"/>
    </row>
    <row r="100" spans="1:7" s="46" customFormat="1" ht="11.25" customHeight="1" thickBot="1" x14ac:dyDescent="0.35">
      <c r="A100" s="24" t="s">
        <v>35</v>
      </c>
      <c r="B100" s="181"/>
      <c r="C100" s="182"/>
      <c r="D100" s="25"/>
      <c r="E100" s="42">
        <f>SUM(E91:E99)</f>
        <v>9741</v>
      </c>
      <c r="F100" s="42">
        <f>G100-E100</f>
        <v>10264</v>
      </c>
      <c r="G100" s="42">
        <f>SUM(G91:G99)</f>
        <v>20005</v>
      </c>
    </row>
    <row r="101" spans="1:7" s="46" customFormat="1" ht="11.25" customHeight="1" x14ac:dyDescent="0.3">
      <c r="A101" s="29"/>
      <c r="B101" s="191"/>
      <c r="C101" s="192"/>
      <c r="D101" s="30"/>
      <c r="E101" s="30"/>
      <c r="F101" s="31"/>
      <c r="G101" s="32"/>
    </row>
    <row r="102" spans="1:7" s="46" customFormat="1" ht="11.25" customHeight="1" x14ac:dyDescent="0.3">
      <c r="A102" s="33"/>
      <c r="B102" s="193"/>
      <c r="C102" s="194"/>
      <c r="D102" s="34"/>
      <c r="E102" s="34"/>
      <c r="F102" s="35"/>
      <c r="G102" s="36"/>
    </row>
    <row r="103" spans="1:7" s="46" customFormat="1" ht="11.25" customHeight="1" x14ac:dyDescent="0.3">
      <c r="A103" s="33"/>
      <c r="B103" s="193"/>
      <c r="C103" s="194"/>
      <c r="D103" s="34"/>
      <c r="E103" s="34"/>
      <c r="F103" s="35"/>
      <c r="G103" s="36"/>
    </row>
    <row r="104" spans="1:7" x14ac:dyDescent="0.3">
      <c r="A104" s="33"/>
      <c r="B104" s="193"/>
      <c r="C104" s="194"/>
      <c r="D104" s="34"/>
      <c r="E104" s="34"/>
      <c r="F104" s="35"/>
      <c r="G104" s="36"/>
    </row>
    <row r="105" spans="1:7" ht="15" thickBot="1" x14ac:dyDescent="0.35">
      <c r="A105" s="37"/>
      <c r="B105" s="189"/>
      <c r="C105" s="190"/>
      <c r="D105" s="38"/>
      <c r="E105" s="38"/>
      <c r="F105" s="39"/>
      <c r="G105" s="40"/>
    </row>
    <row r="106" spans="1:7" ht="15" thickBot="1" x14ac:dyDescent="0.35">
      <c r="A106" s="41" t="s">
        <v>30</v>
      </c>
      <c r="B106" s="181"/>
      <c r="C106" s="182"/>
      <c r="D106" s="25"/>
      <c r="E106" s="42">
        <f>SUM(E91:E105)</f>
        <v>19482</v>
      </c>
      <c r="F106" s="42">
        <f>SUM(F91:F105)</f>
        <v>20528</v>
      </c>
      <c r="G106" s="42">
        <f>SUM(G91:G105)</f>
        <v>40010</v>
      </c>
    </row>
    <row r="107" spans="1:7" x14ac:dyDescent="0.3">
      <c r="A107" t="s">
        <v>36</v>
      </c>
      <c r="E107" s="45"/>
    </row>
  </sheetData>
  <mergeCells count="58">
    <mergeCell ref="B95:C95"/>
    <mergeCell ref="B93:C93"/>
    <mergeCell ref="B94:C94"/>
    <mergeCell ref="B105:C105"/>
    <mergeCell ref="B106:C106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A25:A26"/>
    <mergeCell ref="B25:B26"/>
    <mergeCell ref="C25:C26"/>
    <mergeCell ref="D25:D26"/>
    <mergeCell ref="B90:C90"/>
    <mergeCell ref="A28:A35"/>
    <mergeCell ref="A68:A70"/>
    <mergeCell ref="B68:B70"/>
    <mergeCell ref="A36:A43"/>
    <mergeCell ref="A66:A67"/>
    <mergeCell ref="A71:A72"/>
    <mergeCell ref="A73:A76"/>
    <mergeCell ref="A44:A48"/>
    <mergeCell ref="B91:C91"/>
    <mergeCell ref="B92:C92"/>
    <mergeCell ref="A88:A89"/>
    <mergeCell ref="B88:C89"/>
    <mergeCell ref="D88:D89"/>
    <mergeCell ref="C19:G19"/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E88:G88"/>
    <mergeCell ref="E25:G25"/>
    <mergeCell ref="C68:C70"/>
    <mergeCell ref="D68:D70"/>
    <mergeCell ref="E68:E70"/>
    <mergeCell ref="F68:F70"/>
    <mergeCell ref="G68:G70"/>
    <mergeCell ref="M61:N61"/>
    <mergeCell ref="M64:O64"/>
    <mergeCell ref="M65:O65"/>
    <mergeCell ref="A52:A55"/>
    <mergeCell ref="A56:A58"/>
    <mergeCell ref="A59:A60"/>
    <mergeCell ref="A61:A62"/>
  </mergeCells>
  <pageMargins left="0.70866141732283472" right="0.70866141732283472" top="0.74803149606299213" bottom="0.74803149606299213" header="0.31496062992125984" footer="0.31496062992125984"/>
  <pageSetup paperSize="9" scale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november_2020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SZABOVÁ Erika</cp:lastModifiedBy>
  <cp:lastPrinted>2020-01-14T13:41:38Z</cp:lastPrinted>
  <dcterms:created xsi:type="dcterms:W3CDTF">2017-08-09T08:53:02Z</dcterms:created>
  <dcterms:modified xsi:type="dcterms:W3CDTF">2020-11-27T07:13:24Z</dcterms:modified>
</cp:coreProperties>
</file>