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andrea.magyelova\Documents\Rozpočet 2022\Príprava\"/>
    </mc:Choice>
  </mc:AlternateContent>
  <xr:revisionPtr revIDLastSave="0" documentId="13_ncr:1_{94ECB55C-8A5A-4E2D-B944-B17001FB964E}" xr6:coauthVersionLast="47" xr6:coauthVersionMax="47" xr10:uidLastSave="{00000000-0000-0000-0000-000000000000}"/>
  <bookViews>
    <workbookView xWindow="315" yWindow="15" windowWidth="15015" windowHeight="15060" xr2:uid="{00000000-000D-0000-FFFF-FFFF00000000}"/>
  </bookViews>
  <sheets>
    <sheet name="REKAP.Príjmy-výdav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J22" i="1"/>
  <c r="I22" i="1"/>
  <c r="B22" i="1"/>
  <c r="M20" i="1"/>
  <c r="M22" i="1" s="1"/>
  <c r="K17" i="1"/>
  <c r="E17" i="1"/>
  <c r="B17" i="1"/>
  <c r="G16" i="1"/>
  <c r="M16" i="1" s="1"/>
  <c r="G15" i="1"/>
  <c r="M15" i="1" s="1"/>
  <c r="G14" i="1"/>
  <c r="M14" i="1" s="1"/>
  <c r="D17" i="1"/>
  <c r="C17" i="1"/>
  <c r="G11" i="1"/>
  <c r="M11" i="1" s="1"/>
  <c r="G9" i="1"/>
  <c r="M9" i="1" s="1"/>
  <c r="G8" i="1"/>
  <c r="M8" i="1" s="1"/>
  <c r="I17" i="1"/>
  <c r="G7" i="1"/>
  <c r="M7" i="1" s="1"/>
  <c r="G6" i="1"/>
  <c r="M6" i="1" s="1"/>
  <c r="G5" i="1"/>
  <c r="M5" i="1" s="1"/>
  <c r="G4" i="1"/>
  <c r="I23" i="1" l="1"/>
  <c r="K23" i="1"/>
  <c r="F17" i="1"/>
  <c r="G13" i="1"/>
  <c r="M13" i="1" s="1"/>
  <c r="G12" i="1"/>
  <c r="M12" i="1" s="1"/>
  <c r="M4" i="1"/>
  <c r="G10" i="1"/>
  <c r="M10" i="1" s="1"/>
  <c r="G17" i="1" l="1"/>
  <c r="B23" i="1" s="1"/>
  <c r="M23" i="1" s="1"/>
  <c r="M17" i="1"/>
</calcChain>
</file>

<file path=xl/sharedStrings.xml><?xml version="1.0" encoding="utf-8"?>
<sst xmlns="http://schemas.openxmlformats.org/spreadsheetml/2006/main" count="14" uniqueCount="11">
  <si>
    <t>Programy</t>
  </si>
  <si>
    <t>Bežné výdavky</t>
  </si>
  <si>
    <t>Kapitálové výdavky</t>
  </si>
  <si>
    <t>Finančné operácie</t>
  </si>
  <si>
    <t>Výdavky spolu</t>
  </si>
  <si>
    <t>SPOLU</t>
  </si>
  <si>
    <t>Bežné príjmy</t>
  </si>
  <si>
    <t>Kapitálové príjmy</t>
  </si>
  <si>
    <t>Príjmy spolu</t>
  </si>
  <si>
    <t>ROZDIEL</t>
  </si>
  <si>
    <t>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</si>
</sst>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/>
    </xf>
    <xf numFmtId="0" fontId="4" fillId="3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9" xfId="0" applyNumberFormat="1" applyBorder="1" applyAlignment="1">
      <alignment horizontal="center"/>
    </xf>
    <xf numFmtId="0" fontId="0" fillId="0" borderId="6" xfId="0" applyBorder="1"/>
    <xf numFmtId="4" fontId="5" fillId="0" borderId="7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6" fillId="2" borderId="11" xfId="0" applyFont="1" applyFill="1" applyBorder="1"/>
    <xf numFmtId="4" fontId="2" fillId="2" borderId="7" xfId="0" applyNumberFormat="1" applyFont="1" applyFill="1" applyBorder="1"/>
    <xf numFmtId="4" fontId="2" fillId="3" borderId="12" xfId="0" applyNumberFormat="1" applyFont="1" applyFill="1" applyBorder="1"/>
    <xf numFmtId="4" fontId="2" fillId="4" borderId="12" xfId="0" applyNumberFormat="1" applyFont="1" applyFill="1" applyBorder="1"/>
    <xf numFmtId="4" fontId="0" fillId="0" borderId="0" xfId="0" applyNumberFormat="1"/>
    <xf numFmtId="4" fontId="2" fillId="0" borderId="12" xfId="0" applyNumberFormat="1" applyFont="1" applyFill="1" applyBorder="1"/>
    <xf numFmtId="2" fontId="4" fillId="0" borderId="0" xfId="0" applyNumberFormat="1" applyFont="1" applyFill="1" applyBorder="1"/>
    <xf numFmtId="0" fontId="2" fillId="0" borderId="4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/>
    <xf numFmtId="0" fontId="0" fillId="0" borderId="14" xfId="0" applyFill="1" applyBorder="1"/>
    <xf numFmtId="0" fontId="6" fillId="2" borderId="22" xfId="0" applyFont="1" applyFill="1" applyBorder="1"/>
    <xf numFmtId="4" fontId="4" fillId="3" borderId="12" xfId="0" applyNumberFormat="1" applyFont="1" applyFill="1" applyBorder="1"/>
    <xf numFmtId="4" fontId="6" fillId="0" borderId="12" xfId="0" applyNumberFormat="1" applyFont="1" applyBorder="1"/>
    <xf numFmtId="4" fontId="4" fillId="4" borderId="12" xfId="0" applyNumberFormat="1" applyFont="1" applyFill="1" applyBorder="1"/>
    <xf numFmtId="4" fontId="6" fillId="0" borderId="25" xfId="0" applyNumberFormat="1" applyFont="1" applyBorder="1"/>
    <xf numFmtId="164" fontId="4" fillId="0" borderId="12" xfId="0" applyNumberFormat="1" applyFont="1" applyBorder="1"/>
    <xf numFmtId="0" fontId="7" fillId="0" borderId="0" xfId="0" applyFont="1" applyFill="1" applyBorder="1"/>
    <xf numFmtId="0" fontId="7" fillId="0" borderId="0" xfId="0" applyFont="1"/>
    <xf numFmtId="164" fontId="7" fillId="0" borderId="0" xfId="0" applyNumberFormat="1" applyFont="1"/>
    <xf numFmtId="165" fontId="7" fillId="0" borderId="0" xfId="0" applyNumberFormat="1" applyFont="1"/>
    <xf numFmtId="0" fontId="0" fillId="0" borderId="0" xfId="0" applyFill="1" applyBorder="1"/>
    <xf numFmtId="2" fontId="0" fillId="0" borderId="0" xfId="0" applyNumberForma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0" fillId="0" borderId="0" xfId="0" applyFill="1"/>
    <xf numFmtId="4" fontId="6" fillId="2" borderId="23" xfId="0" applyNumberFormat="1" applyFont="1" applyFill="1" applyBorder="1" applyAlignment="1">
      <alignment horizontal="center"/>
    </xf>
    <xf numFmtId="4" fontId="6" fillId="2" borderId="24" xfId="0" applyNumberFormat="1" applyFont="1" applyFill="1" applyBorder="1" applyAlignment="1">
      <alignment horizontal="center"/>
    </xf>
    <xf numFmtId="2" fontId="7" fillId="0" borderId="26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4" fontId="0" fillId="0" borderId="15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4" fontId="0" fillId="0" borderId="17" xfId="0" applyNumberFormat="1" applyFill="1" applyBorder="1" applyAlignment="1">
      <alignment horizontal="center" vertical="center"/>
    </xf>
    <xf numFmtId="4" fontId="0" fillId="0" borderId="19" xfId="0" applyNumberFormat="1" applyFill="1" applyBorder="1" applyAlignment="1">
      <alignment horizontal="center" vertical="center"/>
    </xf>
    <xf numFmtId="4" fontId="0" fillId="0" borderId="20" xfId="0" applyNumberFormat="1" applyFill="1" applyBorder="1" applyAlignment="1">
      <alignment horizontal="center" vertical="center"/>
    </xf>
    <xf numFmtId="4" fontId="0" fillId="0" borderId="21" xfId="0" applyNumberFormat="1" applyFill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workbookViewId="0">
      <selection activeCell="C12" sqref="C12"/>
    </sheetView>
  </sheetViews>
  <sheetFormatPr defaultRowHeight="15" x14ac:dyDescent="0.25"/>
  <cols>
    <col min="2" max="2" width="13" customWidth="1"/>
    <col min="3" max="3" width="13.5703125" customWidth="1"/>
    <col min="4" max="4" width="12.42578125" customWidth="1"/>
    <col min="5" max="5" width="12.85546875" customWidth="1"/>
    <col min="6" max="6" width="10.85546875" customWidth="1"/>
    <col min="7" max="7" width="12.5703125" customWidth="1"/>
    <col min="8" max="8" width="1.85546875" customWidth="1"/>
    <col min="9" max="9" width="14.5703125" customWidth="1"/>
    <col min="10" max="10" width="1.28515625" customWidth="1"/>
    <col min="11" max="11" width="13.7109375" customWidth="1"/>
    <col min="12" max="12" width="1.7109375" customWidth="1"/>
    <col min="13" max="13" width="17.85546875" customWidth="1"/>
  </cols>
  <sheetData>
    <row r="1" spans="1:13" ht="21.75" thickBot="1" x14ac:dyDescent="0.4">
      <c r="A1" s="41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31.5" x14ac:dyDescent="0.25">
      <c r="A2" s="42" t="s">
        <v>0</v>
      </c>
      <c r="B2" s="44" t="s">
        <v>1</v>
      </c>
      <c r="C2" s="44"/>
      <c r="D2" s="44"/>
      <c r="E2" s="44"/>
      <c r="F2" s="44"/>
      <c r="G2" s="45"/>
      <c r="H2" s="1"/>
      <c r="I2" s="2" t="s">
        <v>2</v>
      </c>
      <c r="J2" s="1"/>
      <c r="K2" s="3" t="s">
        <v>3</v>
      </c>
      <c r="M2" s="46" t="s">
        <v>4</v>
      </c>
    </row>
    <row r="3" spans="1:13" x14ac:dyDescent="0.25">
      <c r="A3" s="43"/>
      <c r="B3" s="4">
        <v>610</v>
      </c>
      <c r="C3" s="4">
        <v>620</v>
      </c>
      <c r="D3" s="4">
        <v>630</v>
      </c>
      <c r="E3" s="4">
        <v>640</v>
      </c>
      <c r="F3" s="4">
        <v>650</v>
      </c>
      <c r="G3" s="5" t="s">
        <v>5</v>
      </c>
      <c r="I3" s="6">
        <v>700</v>
      </c>
      <c r="K3" s="6">
        <v>800</v>
      </c>
      <c r="M3" s="47"/>
    </row>
    <row r="4" spans="1:13" x14ac:dyDescent="0.25">
      <c r="A4" s="7">
        <v>1</v>
      </c>
      <c r="B4" s="8">
        <v>37440</v>
      </c>
      <c r="C4" s="8">
        <v>13840</v>
      </c>
      <c r="D4" s="8">
        <v>33700</v>
      </c>
      <c r="E4" s="8">
        <v>17000</v>
      </c>
      <c r="F4" s="8">
        <v>21000</v>
      </c>
      <c r="G4" s="9">
        <f>SUM(B4:F4)</f>
        <v>122980</v>
      </c>
      <c r="I4" s="10">
        <v>801438</v>
      </c>
      <c r="K4" s="10">
        <v>213440</v>
      </c>
      <c r="M4" s="10">
        <f>G4+I4+K4</f>
        <v>1137858</v>
      </c>
    </row>
    <row r="5" spans="1:13" x14ac:dyDescent="0.25">
      <c r="A5" s="7">
        <v>2</v>
      </c>
      <c r="B5" s="8">
        <v>0</v>
      </c>
      <c r="C5" s="8">
        <v>800</v>
      </c>
      <c r="D5" s="8">
        <v>39500</v>
      </c>
      <c r="E5" s="8">
        <v>0</v>
      </c>
      <c r="F5" s="8">
        <v>0</v>
      </c>
      <c r="G5" s="9">
        <f t="shared" ref="G5:G16" si="0">SUM(B5:F5)</f>
        <v>40300</v>
      </c>
      <c r="I5" s="10">
        <v>0</v>
      </c>
      <c r="K5" s="10">
        <v>0</v>
      </c>
      <c r="M5" s="10">
        <f t="shared" ref="M5:M16" si="1">G5+I5+K5</f>
        <v>40300</v>
      </c>
    </row>
    <row r="6" spans="1:13" x14ac:dyDescent="0.25">
      <c r="A6" s="7">
        <v>3</v>
      </c>
      <c r="B6" s="8">
        <v>14400</v>
      </c>
      <c r="C6" s="8">
        <v>19400</v>
      </c>
      <c r="D6" s="8">
        <v>131500</v>
      </c>
      <c r="E6" s="8">
        <v>11100</v>
      </c>
      <c r="F6" s="8">
        <v>0</v>
      </c>
      <c r="G6" s="9">
        <f t="shared" si="0"/>
        <v>176400</v>
      </c>
      <c r="I6" s="10">
        <v>0</v>
      </c>
      <c r="K6" s="10">
        <v>0</v>
      </c>
      <c r="M6" s="10">
        <f t="shared" si="1"/>
        <v>176400</v>
      </c>
    </row>
    <row r="7" spans="1:13" x14ac:dyDescent="0.25">
      <c r="A7" s="7">
        <v>4</v>
      </c>
      <c r="B7" s="8">
        <v>23500</v>
      </c>
      <c r="C7" s="8">
        <v>9085</v>
      </c>
      <c r="D7" s="8">
        <v>4400</v>
      </c>
      <c r="E7" s="8">
        <v>200</v>
      </c>
      <c r="F7" s="8">
        <v>0</v>
      </c>
      <c r="G7" s="9">
        <f t="shared" si="0"/>
        <v>37185</v>
      </c>
      <c r="I7" s="10">
        <v>0</v>
      </c>
      <c r="K7" s="10">
        <v>0</v>
      </c>
      <c r="M7" s="10">
        <f t="shared" si="1"/>
        <v>37185</v>
      </c>
    </row>
    <row r="8" spans="1:13" x14ac:dyDescent="0.25">
      <c r="A8" s="7">
        <v>5</v>
      </c>
      <c r="B8" s="8">
        <v>187000</v>
      </c>
      <c r="C8" s="8">
        <v>67630</v>
      </c>
      <c r="D8" s="8">
        <v>66500</v>
      </c>
      <c r="E8" s="8">
        <v>3500</v>
      </c>
      <c r="F8" s="8">
        <v>0</v>
      </c>
      <c r="G8" s="9">
        <f t="shared" si="0"/>
        <v>324630</v>
      </c>
      <c r="I8" s="10">
        <v>1500</v>
      </c>
      <c r="K8" s="10">
        <v>0</v>
      </c>
      <c r="M8" s="10">
        <f t="shared" si="1"/>
        <v>326130</v>
      </c>
    </row>
    <row r="9" spans="1:13" x14ac:dyDescent="0.25">
      <c r="A9" s="7">
        <v>6</v>
      </c>
      <c r="B9" s="8">
        <v>10420</v>
      </c>
      <c r="C9" s="8">
        <v>3850</v>
      </c>
      <c r="D9" s="8">
        <v>78150</v>
      </c>
      <c r="E9" s="8">
        <v>776600</v>
      </c>
      <c r="F9" s="8">
        <v>0</v>
      </c>
      <c r="G9" s="9">
        <f t="shared" si="0"/>
        <v>869020</v>
      </c>
      <c r="I9" s="10">
        <v>416410</v>
      </c>
      <c r="K9" s="10">
        <v>0</v>
      </c>
      <c r="M9" s="10">
        <f t="shared" si="1"/>
        <v>1285430</v>
      </c>
    </row>
    <row r="10" spans="1:13" x14ac:dyDescent="0.25">
      <c r="A10" s="7">
        <v>7</v>
      </c>
      <c r="B10" s="8">
        <v>0</v>
      </c>
      <c r="C10" s="8">
        <v>0</v>
      </c>
      <c r="D10" s="8">
        <v>41500</v>
      </c>
      <c r="E10" s="8">
        <v>264690</v>
      </c>
      <c r="F10" s="8">
        <v>0</v>
      </c>
      <c r="G10" s="9">
        <f t="shared" si="0"/>
        <v>306190</v>
      </c>
      <c r="I10" s="10">
        <v>1357460</v>
      </c>
      <c r="K10" s="10">
        <v>0</v>
      </c>
      <c r="M10" s="10">
        <f t="shared" si="1"/>
        <v>1663650</v>
      </c>
    </row>
    <row r="11" spans="1:13" x14ac:dyDescent="0.25">
      <c r="A11" s="7">
        <v>8</v>
      </c>
      <c r="B11" s="8">
        <v>3183295</v>
      </c>
      <c r="C11" s="8">
        <v>1165856</v>
      </c>
      <c r="D11" s="8">
        <v>840498</v>
      </c>
      <c r="E11" s="8">
        <v>69020</v>
      </c>
      <c r="F11" s="8">
        <v>0</v>
      </c>
      <c r="G11" s="9">
        <f t="shared" si="0"/>
        <v>5258669</v>
      </c>
      <c r="I11" s="10">
        <v>129787</v>
      </c>
      <c r="K11" s="10">
        <v>0</v>
      </c>
      <c r="M11" s="10">
        <f t="shared" si="1"/>
        <v>5388456</v>
      </c>
    </row>
    <row r="12" spans="1:13" x14ac:dyDescent="0.25">
      <c r="A12" s="7">
        <v>9</v>
      </c>
      <c r="B12" s="8">
        <v>0</v>
      </c>
      <c r="C12" s="8">
        <v>0</v>
      </c>
      <c r="D12" s="8">
        <v>600</v>
      </c>
      <c r="E12" s="8">
        <v>135520</v>
      </c>
      <c r="F12" s="8">
        <v>0</v>
      </c>
      <c r="G12" s="9">
        <f t="shared" si="0"/>
        <v>136120</v>
      </c>
      <c r="I12" s="10">
        <v>0</v>
      </c>
      <c r="K12" s="10">
        <v>0</v>
      </c>
      <c r="M12" s="10">
        <f t="shared" si="1"/>
        <v>136120</v>
      </c>
    </row>
    <row r="13" spans="1:13" x14ac:dyDescent="0.25">
      <c r="A13" s="7">
        <v>10</v>
      </c>
      <c r="B13" s="8">
        <v>0</v>
      </c>
      <c r="C13" s="8">
        <v>0</v>
      </c>
      <c r="D13" s="8">
        <v>0</v>
      </c>
      <c r="E13" s="8">
        <v>339890</v>
      </c>
      <c r="F13" s="8">
        <v>0</v>
      </c>
      <c r="G13" s="9">
        <f t="shared" si="0"/>
        <v>339890</v>
      </c>
      <c r="I13" s="10">
        <v>14300</v>
      </c>
      <c r="K13" s="10">
        <v>0</v>
      </c>
      <c r="M13" s="10">
        <f t="shared" si="1"/>
        <v>354190</v>
      </c>
    </row>
    <row r="14" spans="1:13" x14ac:dyDescent="0.25">
      <c r="A14" s="7">
        <v>11</v>
      </c>
      <c r="B14" s="8">
        <v>20385</v>
      </c>
      <c r="C14" s="8">
        <v>7535</v>
      </c>
      <c r="D14" s="8">
        <v>3800</v>
      </c>
      <c r="E14" s="8">
        <v>500</v>
      </c>
      <c r="F14" s="8">
        <v>0</v>
      </c>
      <c r="G14" s="9">
        <f t="shared" si="0"/>
        <v>32220</v>
      </c>
      <c r="I14" s="10">
        <v>0</v>
      </c>
      <c r="K14" s="10">
        <v>0</v>
      </c>
      <c r="M14" s="10">
        <f t="shared" si="1"/>
        <v>32220</v>
      </c>
    </row>
    <row r="15" spans="1:13" x14ac:dyDescent="0.25">
      <c r="A15" s="7">
        <v>12</v>
      </c>
      <c r="B15" s="8">
        <v>70000</v>
      </c>
      <c r="C15" s="8">
        <v>25160</v>
      </c>
      <c r="D15" s="8">
        <v>9000</v>
      </c>
      <c r="E15" s="8">
        <v>518221</v>
      </c>
      <c r="F15" s="8">
        <v>0</v>
      </c>
      <c r="G15" s="9">
        <f t="shared" si="0"/>
        <v>622381</v>
      </c>
      <c r="I15" s="10">
        <v>0</v>
      </c>
      <c r="K15" s="10">
        <v>0</v>
      </c>
      <c r="M15" s="10">
        <f t="shared" si="1"/>
        <v>622381</v>
      </c>
    </row>
    <row r="16" spans="1:13" x14ac:dyDescent="0.25">
      <c r="A16" s="7">
        <v>13</v>
      </c>
      <c r="B16" s="8">
        <v>623500</v>
      </c>
      <c r="C16" s="8">
        <v>228900</v>
      </c>
      <c r="D16" s="8">
        <v>213000</v>
      </c>
      <c r="E16" s="8">
        <v>15000</v>
      </c>
      <c r="F16" s="8">
        <v>0</v>
      </c>
      <c r="G16" s="9">
        <f t="shared" si="0"/>
        <v>1080400</v>
      </c>
      <c r="I16" s="10">
        <v>0</v>
      </c>
      <c r="K16" s="10">
        <v>0</v>
      </c>
      <c r="M16" s="10">
        <f t="shared" si="1"/>
        <v>1080400</v>
      </c>
    </row>
    <row r="17" spans="1:13" ht="19.5" thickBot="1" x14ac:dyDescent="0.35">
      <c r="A17" s="11" t="s">
        <v>5</v>
      </c>
      <c r="B17" s="12">
        <f t="shared" ref="B17:G17" si="2">SUM(B4:B16)</f>
        <v>4169940</v>
      </c>
      <c r="C17" s="12">
        <f t="shared" si="2"/>
        <v>1542056</v>
      </c>
      <c r="D17" s="12">
        <f t="shared" si="2"/>
        <v>1462148</v>
      </c>
      <c r="E17" s="12">
        <f t="shared" si="2"/>
        <v>2151241</v>
      </c>
      <c r="F17" s="12">
        <f t="shared" si="2"/>
        <v>21000</v>
      </c>
      <c r="G17" s="12">
        <f t="shared" si="2"/>
        <v>9346385</v>
      </c>
      <c r="I17" s="13">
        <f>SUM(I4:I16)</f>
        <v>2720895</v>
      </c>
      <c r="K17" s="14">
        <f>SUM(K4:K16)</f>
        <v>213440</v>
      </c>
      <c r="L17" s="15"/>
      <c r="M17" s="16">
        <f>SUM(M4:M16)</f>
        <v>12280720</v>
      </c>
    </row>
    <row r="18" spans="1:13" ht="16.5" thickBot="1" x14ac:dyDescent="0.3">
      <c r="I18" s="17"/>
    </row>
    <row r="19" spans="1:13" ht="31.5" x14ac:dyDescent="0.25">
      <c r="A19" s="48"/>
      <c r="B19" s="44" t="s">
        <v>6</v>
      </c>
      <c r="C19" s="44"/>
      <c r="D19" s="44"/>
      <c r="E19" s="44"/>
      <c r="F19" s="44"/>
      <c r="G19" s="45"/>
      <c r="I19" s="2" t="s">
        <v>7</v>
      </c>
      <c r="K19" s="3" t="s">
        <v>3</v>
      </c>
      <c r="M19" s="18" t="s">
        <v>8</v>
      </c>
    </row>
    <row r="20" spans="1:13" x14ac:dyDescent="0.25">
      <c r="A20" s="49"/>
      <c r="B20" s="50">
        <v>9686940</v>
      </c>
      <c r="C20" s="51"/>
      <c r="D20" s="51"/>
      <c r="E20" s="51"/>
      <c r="F20" s="51"/>
      <c r="G20" s="52"/>
      <c r="H20" s="19"/>
      <c r="I20" s="56">
        <v>1213395</v>
      </c>
      <c r="J20" s="20"/>
      <c r="K20" s="56">
        <v>1380385</v>
      </c>
      <c r="L20" s="21"/>
      <c r="M20" s="58">
        <f>B20+I20+K20</f>
        <v>12280720</v>
      </c>
    </row>
    <row r="21" spans="1:13" ht="15.75" thickBot="1" x14ac:dyDescent="0.3">
      <c r="A21" s="22"/>
      <c r="B21" s="53"/>
      <c r="C21" s="54"/>
      <c r="D21" s="54"/>
      <c r="E21" s="54"/>
      <c r="F21" s="54"/>
      <c r="G21" s="55"/>
      <c r="H21" s="19"/>
      <c r="I21" s="57"/>
      <c r="J21" s="20">
        <v>240.892</v>
      </c>
      <c r="K21" s="57"/>
      <c r="L21" s="21"/>
      <c r="M21" s="59"/>
    </row>
    <row r="22" spans="1:13" ht="19.5" thickBot="1" x14ac:dyDescent="0.35">
      <c r="A22" s="23" t="s">
        <v>5</v>
      </c>
      <c r="B22" s="38">
        <f>B20</f>
        <v>9686940</v>
      </c>
      <c r="C22" s="38"/>
      <c r="D22" s="38"/>
      <c r="E22" s="38"/>
      <c r="F22" s="38"/>
      <c r="G22" s="39"/>
      <c r="I22" s="24">
        <f>I20</f>
        <v>1213395</v>
      </c>
      <c r="J22" s="25">
        <f>J21</f>
        <v>240.892</v>
      </c>
      <c r="K22" s="26">
        <f>K20</f>
        <v>1380385</v>
      </c>
      <c r="L22" s="27"/>
      <c r="M22" s="28">
        <f>M20</f>
        <v>12280720</v>
      </c>
    </row>
    <row r="23" spans="1:13" x14ac:dyDescent="0.25">
      <c r="A23" s="29" t="s">
        <v>9</v>
      </c>
      <c r="B23" s="40">
        <f>B22-G17</f>
        <v>340555</v>
      </c>
      <c r="C23" s="40"/>
      <c r="D23" s="40"/>
      <c r="E23" s="40"/>
      <c r="F23" s="40"/>
      <c r="G23" s="40"/>
      <c r="H23" s="30"/>
      <c r="I23" s="31">
        <f>I22-I17</f>
        <v>-1507500</v>
      </c>
      <c r="J23" s="30"/>
      <c r="K23" s="31">
        <f>K22-K17</f>
        <v>1166945</v>
      </c>
      <c r="L23" s="30"/>
      <c r="M23" s="32">
        <f>B23+I23+K23</f>
        <v>0</v>
      </c>
    </row>
    <row r="24" spans="1:13" x14ac:dyDescent="0.25">
      <c r="A24" s="33"/>
      <c r="B24" s="33"/>
      <c r="C24" s="34"/>
      <c r="D24" s="34"/>
      <c r="E24" s="34"/>
      <c r="F24" s="34"/>
      <c r="G24" s="15"/>
      <c r="I24" s="15"/>
      <c r="K24" s="15"/>
      <c r="M24" s="15"/>
    </row>
    <row r="25" spans="1:13" x14ac:dyDescent="0.25">
      <c r="A25" s="33"/>
      <c r="B25" s="33"/>
      <c r="C25" s="34"/>
      <c r="D25" s="34"/>
      <c r="E25" s="34"/>
      <c r="F25" s="34"/>
      <c r="G25" s="33"/>
    </row>
    <row r="26" spans="1:13" x14ac:dyDescent="0.25">
      <c r="A26" s="33"/>
      <c r="B26" s="33"/>
      <c r="C26" s="34"/>
      <c r="D26" s="34"/>
      <c r="E26" s="34"/>
      <c r="F26" s="34"/>
      <c r="G26" s="33"/>
    </row>
    <row r="27" spans="1:13" x14ac:dyDescent="0.25">
      <c r="A27" s="35"/>
      <c r="B27" s="35"/>
      <c r="C27" s="36"/>
      <c r="D27" s="35"/>
      <c r="E27" s="35"/>
      <c r="F27" s="35"/>
      <c r="G27" s="35"/>
    </row>
    <row r="28" spans="1:13" x14ac:dyDescent="0.25">
      <c r="A28" s="37"/>
      <c r="B28" s="37"/>
      <c r="C28" s="37"/>
      <c r="D28" s="37"/>
      <c r="E28" s="37"/>
      <c r="F28" s="37"/>
      <c r="G28" s="37"/>
    </row>
    <row r="29" spans="1:13" x14ac:dyDescent="0.25">
      <c r="A29" s="37"/>
      <c r="B29" s="37"/>
      <c r="C29" s="37"/>
      <c r="D29" s="37"/>
      <c r="E29" s="37"/>
      <c r="F29" s="37"/>
      <c r="G29" s="37"/>
    </row>
    <row r="30" spans="1:13" x14ac:dyDescent="0.25">
      <c r="A30" s="37"/>
      <c r="B30" s="37"/>
      <c r="C30" s="37"/>
      <c r="D30" s="37"/>
      <c r="E30" s="37"/>
      <c r="F30" s="37"/>
      <c r="G30" s="37"/>
    </row>
  </sheetData>
  <mergeCells count="12">
    <mergeCell ref="B22:G22"/>
    <mergeCell ref="B23:G23"/>
    <mergeCell ref="A1:M1"/>
    <mergeCell ref="A2:A3"/>
    <mergeCell ref="B2:G2"/>
    <mergeCell ref="M2:M3"/>
    <mergeCell ref="A19:A20"/>
    <mergeCell ref="B19:G19"/>
    <mergeCell ref="B20:G21"/>
    <mergeCell ref="I20:I21"/>
    <mergeCell ref="K20:K21"/>
    <mergeCell ref="M20:M21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REKAP.Príjmy-výdavky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MÁGYELOVÁ Andrea</dc:creator>
  <cp:lastModifiedBy>andrea.magyelova</cp:lastModifiedBy>
  <cp:lastPrinted>2020-12-09T06:46:55Z</cp:lastPrinted>
  <dcterms:created xsi:type="dcterms:W3CDTF">2017-11-25T22:05:53Z</dcterms:created>
  <dcterms:modified xsi:type="dcterms:W3CDTF">2021-12-01T11:50:00Z</dcterms:modified>
</cp:coreProperties>
</file>