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ndrea.magyelova\Documents\Rozpočet 2024\"/>
    </mc:Choice>
  </mc:AlternateContent>
  <xr:revisionPtr revIDLastSave="0" documentId="8_{81C6076A-F351-4282-9563-49A73A99632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Dotácie MsZ 2024" sheetId="1" r:id="rId1"/>
    <sheet name="Dotácie MR 2024" sheetId="2" r:id="rId2"/>
    <sheet name="Dotácie Primátor 2024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D38" i="2" s="1"/>
  <c r="H24" i="2"/>
  <c r="D37" i="2" s="1"/>
  <c r="C39" i="2"/>
  <c r="D32" i="2"/>
  <c r="G34" i="1"/>
  <c r="F34" i="1"/>
  <c r="E34" i="1"/>
  <c r="E24" i="2"/>
  <c r="D33" i="2" s="1"/>
  <c r="G24" i="2"/>
  <c r="D39" i="2" l="1"/>
  <c r="E39" i="2" s="1"/>
  <c r="C34" i="2"/>
  <c r="D34" i="2" l="1"/>
  <c r="E34" i="2" s="1"/>
  <c r="F24" i="2"/>
</calcChain>
</file>

<file path=xl/sharedStrings.xml><?xml version="1.0" encoding="utf-8"?>
<sst xmlns="http://schemas.openxmlformats.org/spreadsheetml/2006/main" count="203" uniqueCount="108">
  <si>
    <t>Verejnoprospešný účel</t>
  </si>
  <si>
    <t>Požadovaná výška dotácie</t>
  </si>
  <si>
    <t>IČO žiadateľa</t>
  </si>
  <si>
    <t>Názov a sídlo žiadateľa</t>
  </si>
  <si>
    <t>Príslušná komisia          mestského zastupiteľstva</t>
  </si>
  <si>
    <t xml:space="preserve"> </t>
  </si>
  <si>
    <t xml:space="preserve">                                                                  Dotácie v kompetencii primátora mesta</t>
  </si>
  <si>
    <t>Porad.  číslo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</si>
  <si>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</si>
  <si>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</si>
  <si>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</si>
  <si>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</si>
  <si>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</si>
  <si>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</si>
  <si>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</si>
  <si>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</si>
  <si>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</si>
  <si>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</si>
  <si>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( od 351,00 € do 700,00 € )</t>
  </si>
  <si>
    <t>( od 150,00 € do 350,00 € )</t>
  </si>
  <si>
    <t>11.</t>
  </si>
  <si>
    <t>( od 701,00 € do 120 000,00 € )</t>
  </si>
  <si>
    <t>schválená dotácia:</t>
  </si>
  <si>
    <t xml:space="preserve">schválená dotácia </t>
  </si>
  <si>
    <t xml:space="preserve">Zasadnutie MsR dňa </t>
  </si>
  <si>
    <t>OZ Slobodný cval-Szabad Vágta PT</t>
  </si>
  <si>
    <t xml:space="preserve">Rozvoj a ochrana duchovných a kultúrnych hodnôt </t>
  </si>
  <si>
    <t>Szlovákiai Magyar Cserkészszövetség-</t>
  </si>
  <si>
    <t>Zväz skautov maďarskej národnosti</t>
  </si>
  <si>
    <t>Rozvoj a ochrana duchovných a kultúrnych hodnôt</t>
  </si>
  <si>
    <t>Rozvoj a ochrana duchovných a kutúrnych hodnôt</t>
  </si>
  <si>
    <t>Rozvoj vedy, vzdelania, telovýchovy</t>
  </si>
  <si>
    <t>Komisia pre kultúru</t>
  </si>
  <si>
    <t>Komisia pre školstvo, vzdelávanie a mládež</t>
  </si>
  <si>
    <t xml:space="preserve">Komisia pre školstvo, vzdelávanie a mládež </t>
  </si>
  <si>
    <t xml:space="preserve">Rozvoj vedy, vzdelania, telovýchovy </t>
  </si>
  <si>
    <t>Rozvoj a ochrana duchovných a kultúrnych hodnôt,</t>
  </si>
  <si>
    <t>MINORITA ZA VŠETKÝCH</t>
  </si>
  <si>
    <t xml:space="preserve">Komisia pre kultúru </t>
  </si>
  <si>
    <t>OZ MADOM, Kvetná 3, Fiľakovo</t>
  </si>
  <si>
    <t>OZ e-Talentum, Farská lúka 38,</t>
  </si>
  <si>
    <t>Fiľakovo</t>
  </si>
  <si>
    <t>OZ FTC Fiľakovo, Biskupická 49,</t>
  </si>
  <si>
    <t xml:space="preserve">ZO Csemadok, Madácha 5, </t>
  </si>
  <si>
    <t>Malocintorínska 1163/30, Fiľakovo</t>
  </si>
  <si>
    <t xml:space="preserve">Iuvenis Neogradiensis, Sládkovičova </t>
  </si>
  <si>
    <t>1208/1, Fiľakovo</t>
  </si>
  <si>
    <t>MO Jednoty dôchodcov, Tichá 1659/5,</t>
  </si>
  <si>
    <t>Komisia pre šport a telesnú výchovu</t>
  </si>
  <si>
    <t>OZ KULTIKON, Madácha 5,</t>
  </si>
  <si>
    <t>OZ Kultfeszt, 1. Mája 733/19,</t>
  </si>
  <si>
    <t>Jánošíkova 8, Fiľakovo</t>
  </si>
  <si>
    <t xml:space="preserve">OZ MLADÝ UMELEC, Záhradnícka </t>
  </si>
  <si>
    <t>2a, Fiľakovo</t>
  </si>
  <si>
    <t>Spoločnosť Pro Futuro, Farská lúka 40,</t>
  </si>
  <si>
    <t>OZ Kovosmaltskí zvárači, Obrancov</t>
  </si>
  <si>
    <t>mieru 1092/16, Fiľakovo</t>
  </si>
  <si>
    <t>OZ Hudba bez hraníc-hbh,Sládkovičova</t>
  </si>
  <si>
    <t>1211/9, Fiľakovo</t>
  </si>
  <si>
    <t>OZ Športový klub NOVOHRAD</t>
  </si>
  <si>
    <t>Školská 776/2, Fiľakovo</t>
  </si>
  <si>
    <t>OZ IN-NOVA, Tulipánova 18,</t>
  </si>
  <si>
    <t>OZ Fiľakovskí vlci - Füleki Farkasok</t>
  </si>
  <si>
    <t>Farská lúka 40, Fiľakovo</t>
  </si>
  <si>
    <t>Pridelená dotácia 2023</t>
  </si>
  <si>
    <t>Rozdiel</t>
  </si>
  <si>
    <r>
      <t xml:space="preserve">         </t>
    </r>
    <r>
      <rPr>
        <b/>
        <sz val="20"/>
        <color theme="1"/>
        <rFont val="Times New Roman"/>
        <family val="1"/>
        <charset val="238"/>
      </rPr>
      <t xml:space="preserve">    Dotácie v kompetencii mestského zastupiteľstva na rok 2024</t>
    </r>
  </si>
  <si>
    <t>Pridelená dotácia 2022</t>
  </si>
  <si>
    <t>Pridelená dotácia 2024</t>
  </si>
  <si>
    <t xml:space="preserve">Účel </t>
  </si>
  <si>
    <t>Kultúrne podujatia a akcie 2024</t>
  </si>
  <si>
    <t>Účel</t>
  </si>
  <si>
    <t>Požadovaná výška dotácie 2024</t>
  </si>
  <si>
    <t>Požadovaná dotácia v kompetencii mestského zastupiteľstva spolu na rok 2024:</t>
  </si>
  <si>
    <t>medzinárodná súťaž Prírodovedný triatlon</t>
  </si>
  <si>
    <t>návšteva štátnej opery v BB</t>
  </si>
  <si>
    <r>
      <t xml:space="preserve">                        </t>
    </r>
    <r>
      <rPr>
        <b/>
        <sz val="20"/>
        <color theme="1"/>
        <rFont val="Times New Roman"/>
        <family val="1"/>
        <charset val="238"/>
      </rPr>
      <t xml:space="preserve"> Dotácie v kompetencii mestskej rady  na rok 2024</t>
    </r>
  </si>
  <si>
    <t>Požadovaná dotácia v kompetencii mestskej rady spolu na rok 2024:</t>
  </si>
  <si>
    <t>Činnosť a program Radujme sa!</t>
  </si>
  <si>
    <t>Divadelné aktivity</t>
  </si>
  <si>
    <t>Športový deň</t>
  </si>
  <si>
    <t>AlgoritMánia a Infoprog</t>
  </si>
  <si>
    <t>Koncert bez hraníc - Festival porozumenia</t>
  </si>
  <si>
    <t>Komisia pre šport a telesnú kultúru</t>
  </si>
  <si>
    <t>Športový život v meste</t>
  </si>
  <si>
    <t>Návšteva múzea rómskej kultúry a Spomienková slávnosť rómskeho holokaustu</t>
  </si>
  <si>
    <t>Kultúrne akcie - Stodola v Bebeku</t>
  </si>
  <si>
    <t>Bežecká a NW súťaž - Fiľakovský hradný beh 2024</t>
  </si>
  <si>
    <t>VárLak</t>
  </si>
  <si>
    <t>Letný tábor a klubová činnosť</t>
  </si>
  <si>
    <t>X. RoboSum&amp;RoboCross</t>
  </si>
  <si>
    <t>12.</t>
  </si>
  <si>
    <t>13.</t>
  </si>
  <si>
    <t>EXTREME SPORT CLUB</t>
  </si>
  <si>
    <t>J. Vargu 1, 98401  Lučenec</t>
  </si>
  <si>
    <t>98601 Fiľakovo</t>
  </si>
  <si>
    <t>Rozvoj vedy, vzdelnia, telovýchovy</t>
  </si>
  <si>
    <t>Motorparty</t>
  </si>
  <si>
    <t>Podpora mládeže</t>
  </si>
  <si>
    <t>Požadovaná dotácia</t>
  </si>
  <si>
    <t>Rozpočet</t>
  </si>
  <si>
    <t>Komisia MZ</t>
  </si>
  <si>
    <t>Schválená dotácia</t>
  </si>
  <si>
    <t>Filleck Knights, Vajanského 759/2</t>
  </si>
  <si>
    <r>
      <t xml:space="preserve">                        </t>
    </r>
    <r>
      <rPr>
        <b/>
        <sz val="20"/>
        <color theme="1"/>
        <rFont val="Times New Roman"/>
        <family val="1"/>
        <charset val="238"/>
      </rPr>
      <t xml:space="preserve"> Dotácie v kompetencii primátora mesta  na rok 2024</t>
    </r>
  </si>
  <si>
    <t>MO Jednoty dôchodcov Fiľakovo</t>
  </si>
  <si>
    <t>Rozvoj a ochrana duchovných hodnôt</t>
  </si>
  <si>
    <t>Požadovaná dotácia v kompetencii primátora mesta spolu na rok 2024: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</si>
</sst>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EUR&quot;;[Red]\-#,##0.00\ &quot;EUR&quot;"/>
    <numFmt numFmtId="165" formatCode="#,##0.00_ ;[Red]\-#,##0.00\ "/>
    <numFmt numFmtId="166" formatCode="#,##0.00\ [$€-1];[Red]\-#,##0.00\ [$€-1]"/>
  </numFmts>
  <fonts count="3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0" fontId="3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/>
    <xf numFmtId="0" fontId="2" fillId="0" borderId="2" xfId="0" applyFont="1" applyBorder="1"/>
    <xf numFmtId="0" fontId="2" fillId="0" borderId="5" xfId="0" applyFont="1" applyBorder="1"/>
    <xf numFmtId="0" fontId="2" fillId="0" borderId="6" xfId="0" applyFont="1" applyBorder="1"/>
    <xf numFmtId="4" fontId="2" fillId="0" borderId="3" xfId="0" applyNumberFormat="1" applyFont="1" applyBorder="1"/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/>
    <xf numFmtId="0" fontId="2" fillId="0" borderId="1" xfId="0" applyFont="1" applyBorder="1" applyAlignment="1">
      <alignment wrapText="1"/>
    </xf>
    <xf numFmtId="0" fontId="1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3" xfId="0" applyFont="1" applyBorder="1"/>
    <xf numFmtId="0" fontId="2" fillId="0" borderId="12" xfId="0" applyFont="1" applyBorder="1"/>
    <xf numFmtId="2" fontId="2" fillId="0" borderId="9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8" xfId="0" applyNumberFormat="1" applyFont="1" applyBorder="1"/>
    <xf numFmtId="0" fontId="9" fillId="0" borderId="9" xfId="0" applyFont="1" applyBorder="1"/>
    <xf numFmtId="0" fontId="2" fillId="0" borderId="7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16" xfId="0" applyFont="1" applyBorder="1"/>
    <xf numFmtId="0" fontId="2" fillId="0" borderId="15" xfId="0" applyFont="1" applyBorder="1"/>
    <xf numFmtId="0" fontId="9" fillId="0" borderId="14" xfId="0" applyFont="1" applyBorder="1"/>
    <xf numFmtId="0" fontId="9" fillId="0" borderId="15" xfId="0" applyFont="1" applyBorder="1"/>
    <xf numFmtId="0" fontId="2" fillId="0" borderId="14" xfId="0" applyFont="1" applyBorder="1"/>
    <xf numFmtId="0" fontId="12" fillId="0" borderId="15" xfId="0" applyFont="1" applyBorder="1"/>
    <xf numFmtId="0" fontId="13" fillId="0" borderId="14" xfId="0" applyFont="1" applyBorder="1"/>
    <xf numFmtId="0" fontId="10" fillId="0" borderId="8" xfId="0" applyFont="1" applyBorder="1"/>
    <xf numFmtId="0" fontId="9" fillId="0" borderId="11" xfId="0" applyFont="1" applyBorder="1"/>
    <xf numFmtId="0" fontId="2" fillId="0" borderId="8" xfId="0" applyFont="1" applyBorder="1" applyAlignment="1">
      <alignment horizontal="left"/>
    </xf>
    <xf numFmtId="0" fontId="12" fillId="0" borderId="0" xfId="0" applyFont="1"/>
    <xf numFmtId="0" fontId="12" fillId="0" borderId="11" xfId="0" applyFont="1" applyBorder="1"/>
    <xf numFmtId="0" fontId="16" fillId="0" borderId="0" xfId="0" applyFont="1"/>
    <xf numFmtId="165" fontId="16" fillId="0" borderId="0" xfId="0" applyNumberFormat="1" applyFont="1" applyAlignment="1">
      <alignment horizontal="center"/>
    </xf>
    <xf numFmtId="0" fontId="18" fillId="0" borderId="0" xfId="0" applyFont="1"/>
    <xf numFmtId="0" fontId="14" fillId="0" borderId="0" xfId="0" applyFont="1"/>
    <xf numFmtId="0" fontId="19" fillId="0" borderId="0" xfId="0" applyFont="1"/>
    <xf numFmtId="0" fontId="20" fillId="0" borderId="0" xfId="0" applyFont="1"/>
    <xf numFmtId="0" fontId="2" fillId="0" borderId="0" xfId="0" applyFont="1" applyAlignment="1">
      <alignment wrapText="1"/>
    </xf>
    <xf numFmtId="0" fontId="21" fillId="0" borderId="0" xfId="0" applyFont="1"/>
    <xf numFmtId="0" fontId="17" fillId="0" borderId="0" xfId="0" applyFont="1"/>
    <xf numFmtId="0" fontId="22" fillId="0" borderId="0" xfId="0" applyFont="1"/>
    <xf numFmtId="164" fontId="15" fillId="0" borderId="8" xfId="0" applyNumberFormat="1" applyFont="1" applyBorder="1" applyAlignment="1">
      <alignment horizontal="center"/>
    </xf>
    <xf numFmtId="164" fontId="15" fillId="0" borderId="9" xfId="0" applyNumberFormat="1" applyFont="1" applyBorder="1" applyAlignment="1">
      <alignment horizontal="center"/>
    </xf>
    <xf numFmtId="164" fontId="17" fillId="0" borderId="8" xfId="0" applyNumberFormat="1" applyFont="1" applyBorder="1" applyAlignment="1">
      <alignment horizontal="center"/>
    </xf>
    <xf numFmtId="164" fontId="17" fillId="0" borderId="9" xfId="0" applyNumberFormat="1" applyFont="1" applyBorder="1" applyAlignment="1">
      <alignment horizontal="center"/>
    </xf>
    <xf numFmtId="164" fontId="17" fillId="0" borderId="8" xfId="0" applyNumberFormat="1" applyFont="1" applyBorder="1"/>
    <xf numFmtId="164" fontId="15" fillId="0" borderId="10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0" fontId="9" fillId="0" borderId="8" xfId="0" applyFont="1" applyBorder="1"/>
    <xf numFmtId="164" fontId="17" fillId="0" borderId="11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23" fillId="0" borderId="0" xfId="0" applyFont="1"/>
    <xf numFmtId="0" fontId="9" fillId="0" borderId="4" xfId="0" applyFont="1" applyBorder="1"/>
    <xf numFmtId="4" fontId="17" fillId="0" borderId="8" xfId="0" applyNumberFormat="1" applyFont="1" applyBorder="1" applyAlignment="1">
      <alignment horizontal="center"/>
    </xf>
    <xf numFmtId="166" fontId="17" fillId="0" borderId="0" xfId="0" applyNumberFormat="1" applyFont="1"/>
    <xf numFmtId="164" fontId="2" fillId="0" borderId="8" xfId="0" applyNumberFormat="1" applyFont="1" applyBorder="1" applyAlignment="1">
      <alignment horizontal="center"/>
    </xf>
    <xf numFmtId="0" fontId="24" fillId="0" borderId="0" xfId="0" applyFont="1"/>
    <xf numFmtId="164" fontId="12" fillId="0" borderId="8" xfId="0" applyNumberFormat="1" applyFont="1" applyBorder="1" applyAlignment="1">
      <alignment horizontal="center"/>
    </xf>
    <xf numFmtId="164" fontId="15" fillId="0" borderId="11" xfId="0" applyNumberFormat="1" applyFont="1" applyBorder="1" applyAlignment="1">
      <alignment horizontal="center"/>
    </xf>
    <xf numFmtId="0" fontId="13" fillId="0" borderId="9" xfId="0" applyFont="1" applyBorder="1"/>
    <xf numFmtId="0" fontId="15" fillId="0" borderId="0" xfId="0" applyFont="1" applyAlignment="1">
      <alignment horizontal="center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12" fillId="0" borderId="9" xfId="0" applyFont="1" applyBorder="1"/>
    <xf numFmtId="0" fontId="15" fillId="0" borderId="0" xfId="0" applyFont="1"/>
    <xf numFmtId="40" fontId="2" fillId="0" borderId="0" xfId="0" applyNumberFormat="1" applyFont="1"/>
    <xf numFmtId="164" fontId="15" fillId="0" borderId="0" xfId="0" applyNumberFormat="1" applyFont="1" applyAlignment="1">
      <alignment horizontal="center"/>
    </xf>
    <xf numFmtId="0" fontId="9" fillId="0" borderId="8" xfId="0" applyFont="1" applyBorder="1" applyAlignment="1">
      <alignment horizontal="left"/>
    </xf>
    <xf numFmtId="0" fontId="13" fillId="0" borderId="0" xfId="0" applyFont="1"/>
    <xf numFmtId="1" fontId="2" fillId="0" borderId="1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8" fillId="0" borderId="11" xfId="0" applyFont="1" applyBorder="1"/>
    <xf numFmtId="0" fontId="12" fillId="0" borderId="9" xfId="0" applyFont="1" applyBorder="1" applyAlignment="1">
      <alignment horizontal="left"/>
    </xf>
    <xf numFmtId="0" fontId="10" fillId="0" borderId="11" xfId="0" applyFont="1" applyBorder="1"/>
    <xf numFmtId="164" fontId="2" fillId="0" borderId="11" xfId="0" applyNumberFormat="1" applyFont="1" applyBorder="1" applyAlignment="1">
      <alignment horizontal="center"/>
    </xf>
    <xf numFmtId="164" fontId="12" fillId="0" borderId="11" xfId="0" applyNumberFormat="1" applyFont="1" applyBorder="1" applyAlignment="1">
      <alignment horizontal="center"/>
    </xf>
    <xf numFmtId="0" fontId="2" fillId="0" borderId="1" xfId="0" applyFont="1" applyBorder="1"/>
    <xf numFmtId="164" fontId="26" fillId="0" borderId="0" xfId="0" applyNumberFormat="1" applyFon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164" fontId="26" fillId="0" borderId="19" xfId="0" applyNumberFormat="1" applyFont="1" applyBorder="1" applyAlignment="1">
      <alignment horizontal="center"/>
    </xf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1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164" fontId="12" fillId="0" borderId="8" xfId="0" applyNumberFormat="1" applyFont="1" applyBorder="1" applyAlignment="1">
      <alignment wrapText="1"/>
    </xf>
    <xf numFmtId="0" fontId="2" fillId="2" borderId="0" xfId="0" applyFont="1" applyFill="1"/>
    <xf numFmtId="0" fontId="2" fillId="2" borderId="10" xfId="0" applyFont="1" applyFill="1" applyBorder="1"/>
    <xf numFmtId="164" fontId="2" fillId="0" borderId="8" xfId="0" applyNumberFormat="1" applyFont="1" applyBorder="1" applyAlignment="1">
      <alignment horizontal="center" vertical="center"/>
    </xf>
    <xf numFmtId="0" fontId="9" fillId="0" borderId="0" xfId="0" applyFont="1"/>
    <xf numFmtId="164" fontId="2" fillId="0" borderId="20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9" fillId="0" borderId="21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1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17" fillId="0" borderId="20" xfId="0" applyNumberFormat="1" applyFont="1" applyBorder="1" applyAlignment="1">
      <alignment horizontal="center"/>
    </xf>
    <xf numFmtId="164" fontId="17" fillId="0" borderId="22" xfId="0" applyNumberFormat="1" applyFont="1" applyBorder="1" applyAlignment="1">
      <alignment horizontal="center"/>
    </xf>
    <xf numFmtId="0" fontId="18" fillId="0" borderId="19" xfId="0" applyFont="1" applyBorder="1" applyAlignment="1">
      <alignment horizontal="center" vertical="center"/>
    </xf>
    <xf numFmtId="0" fontId="29" fillId="0" borderId="9" xfId="0" applyFont="1" applyBorder="1"/>
    <xf numFmtId="0" fontId="29" fillId="0" borderId="11" xfId="0" applyFont="1" applyBorder="1"/>
    <xf numFmtId="164" fontId="15" fillId="0" borderId="9" xfId="0" applyNumberFormat="1" applyFont="1" applyBorder="1" applyAlignment="1">
      <alignment wrapText="1"/>
    </xf>
    <xf numFmtId="164" fontId="17" fillId="0" borderId="11" xfId="0" applyNumberFormat="1" applyFont="1" applyBorder="1" applyAlignment="1">
      <alignment horizontal="center" vertical="center"/>
    </xf>
    <xf numFmtId="164" fontId="17" fillId="0" borderId="8" xfId="0" applyNumberFormat="1" applyFont="1" applyBorder="1" applyAlignment="1">
      <alignment horizontal="center" vertical="center"/>
    </xf>
    <xf numFmtId="164" fontId="17" fillId="0" borderId="9" xfId="0" applyNumberFormat="1" applyFont="1" applyBorder="1" applyAlignment="1">
      <alignment horizontal="center" vertical="center"/>
    </xf>
    <xf numFmtId="164" fontId="15" fillId="0" borderId="9" xfId="0" applyNumberFormat="1" applyFont="1" applyBorder="1" applyAlignment="1">
      <alignment horizontal="center" vertical="center"/>
    </xf>
    <xf numFmtId="164" fontId="12" fillId="0" borderId="9" xfId="0" applyNumberFormat="1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17" fillId="0" borderId="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wrapText="1"/>
    </xf>
    <xf numFmtId="164" fontId="12" fillId="0" borderId="8" xfId="0" applyNumberFormat="1" applyFont="1" applyBorder="1" applyAlignment="1">
      <alignment horizontal="center" wrapText="1"/>
    </xf>
    <xf numFmtId="164" fontId="30" fillId="0" borderId="9" xfId="0" applyNumberFormat="1" applyFont="1" applyBorder="1" applyAlignment="1">
      <alignment horizontal="center" vertical="center" wrapText="1"/>
    </xf>
    <xf numFmtId="164" fontId="15" fillId="0" borderId="8" xfId="0" applyNumberFormat="1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vertical="center"/>
    </xf>
    <xf numFmtId="164" fontId="12" fillId="0" borderId="8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37"/>
  <sheetViews>
    <sheetView tabSelected="1" workbookViewId="0">
      <selection activeCell="F41" sqref="F41"/>
    </sheetView>
  </sheetViews>
  <sheetFormatPr defaultRowHeight="15" x14ac:dyDescent="0.25"/>
  <cols>
    <col min="1" max="1" width="6.5703125" customWidth="1"/>
    <col min="2" max="2" width="34.42578125" customWidth="1"/>
    <col min="3" max="3" width="15.42578125" customWidth="1"/>
    <col min="4" max="4" width="37.5703125" customWidth="1"/>
    <col min="5" max="8" width="18.85546875" customWidth="1"/>
    <col min="9" max="9" width="22.85546875" customWidth="1"/>
    <col min="10" max="10" width="34" customWidth="1"/>
  </cols>
  <sheetData>
    <row r="2" spans="1:12" ht="22.5" x14ac:dyDescent="0.3">
      <c r="B2" s="1" t="s">
        <v>6</v>
      </c>
      <c r="D2" s="3" t="s">
        <v>5</v>
      </c>
    </row>
    <row r="3" spans="1:12" ht="26.25" x14ac:dyDescent="0.4">
      <c r="B3" s="4" t="s">
        <v>66</v>
      </c>
    </row>
    <row r="4" spans="1:12" ht="21.75" customHeight="1" x14ac:dyDescent="0.4">
      <c r="B4" s="4"/>
      <c r="C4" s="15"/>
      <c r="D4" s="14" t="s">
        <v>21</v>
      </c>
    </row>
    <row r="5" spans="1:12" ht="22.5" customHeight="1" thickBot="1" x14ac:dyDescent="0.3"/>
    <row r="6" spans="1:12" ht="0.75" hidden="1" customHeight="1" thickBot="1" x14ac:dyDescent="0.3"/>
    <row r="7" spans="1:12" ht="60" customHeight="1" thickBot="1" x14ac:dyDescent="0.3">
      <c r="A7" s="119" t="s">
        <v>7</v>
      </c>
      <c r="B7" s="18" t="s">
        <v>3</v>
      </c>
      <c r="C7" s="18" t="s">
        <v>2</v>
      </c>
      <c r="D7" s="113" t="s">
        <v>0</v>
      </c>
      <c r="E7" s="18" t="s">
        <v>72</v>
      </c>
      <c r="F7" s="18" t="s">
        <v>67</v>
      </c>
      <c r="G7" s="18" t="s">
        <v>64</v>
      </c>
      <c r="H7" s="18" t="s">
        <v>68</v>
      </c>
      <c r="I7" s="18" t="s">
        <v>69</v>
      </c>
      <c r="J7" s="18" t="s">
        <v>4</v>
      </c>
      <c r="K7" s="56"/>
    </row>
    <row r="8" spans="1:12" ht="15" customHeight="1" x14ac:dyDescent="0.25">
      <c r="A8" s="19" t="s">
        <v>8</v>
      </c>
      <c r="B8" s="104" t="s">
        <v>39</v>
      </c>
      <c r="C8" s="24">
        <v>42001137</v>
      </c>
      <c r="D8" s="114" t="s">
        <v>30</v>
      </c>
      <c r="E8" s="68">
        <v>2000</v>
      </c>
      <c r="F8" s="68"/>
      <c r="G8" s="68">
        <v>1600</v>
      </c>
      <c r="H8" s="68">
        <v>1500</v>
      </c>
      <c r="I8" s="133" t="s">
        <v>70</v>
      </c>
      <c r="J8" s="23" t="s">
        <v>32</v>
      </c>
      <c r="K8" s="80"/>
    </row>
    <row r="9" spans="1:12" ht="15" customHeight="1" x14ac:dyDescent="0.25">
      <c r="A9" s="20"/>
      <c r="B9" s="105"/>
      <c r="C9" s="25"/>
      <c r="D9" s="30"/>
      <c r="E9" s="74"/>
      <c r="F9" s="74"/>
      <c r="G9" s="74"/>
      <c r="H9" s="74"/>
      <c r="I9" s="134"/>
      <c r="J9" s="47"/>
      <c r="K9" s="59"/>
    </row>
    <row r="10" spans="1:12" ht="15" customHeight="1" x14ac:dyDescent="0.25">
      <c r="A10" s="21" t="s">
        <v>9</v>
      </c>
      <c r="B10" s="21" t="s">
        <v>55</v>
      </c>
      <c r="C10" s="26">
        <v>42314186</v>
      </c>
      <c r="D10" s="114" t="s">
        <v>29</v>
      </c>
      <c r="E10" s="68"/>
      <c r="F10" s="68"/>
      <c r="G10" s="68">
        <v>300</v>
      </c>
      <c r="H10" s="68"/>
      <c r="I10" s="126"/>
      <c r="J10" s="23"/>
      <c r="K10" s="59"/>
    </row>
    <row r="11" spans="1:12" ht="15" customHeight="1" x14ac:dyDescent="0.25">
      <c r="A11" s="20" t="s">
        <v>5</v>
      </c>
      <c r="B11" s="20" t="s">
        <v>56</v>
      </c>
      <c r="C11" s="27"/>
      <c r="D11" s="115" t="s">
        <v>31</v>
      </c>
      <c r="E11" s="62"/>
      <c r="F11" s="62"/>
      <c r="G11" s="62"/>
      <c r="H11" s="62"/>
      <c r="I11" s="127"/>
      <c r="J11" s="87"/>
      <c r="K11" s="59"/>
    </row>
    <row r="12" spans="1:12" ht="15" customHeight="1" x14ac:dyDescent="0.25">
      <c r="A12" s="21" t="s">
        <v>10</v>
      </c>
      <c r="B12" s="106" t="s">
        <v>57</v>
      </c>
      <c r="C12" s="26">
        <v>45766789</v>
      </c>
      <c r="D12" s="114" t="s">
        <v>29</v>
      </c>
      <c r="E12" s="77">
        <v>1500</v>
      </c>
      <c r="F12" s="77">
        <v>700</v>
      </c>
      <c r="G12" s="77">
        <v>600</v>
      </c>
      <c r="H12" s="77">
        <v>400</v>
      </c>
      <c r="I12" s="130" t="s">
        <v>82</v>
      </c>
      <c r="J12" s="23" t="s">
        <v>32</v>
      </c>
      <c r="K12" s="81"/>
    </row>
    <row r="13" spans="1:12" ht="15.75" x14ac:dyDescent="0.25">
      <c r="A13" s="20"/>
      <c r="B13" s="105" t="s">
        <v>58</v>
      </c>
      <c r="C13" s="27"/>
      <c r="D13" s="30"/>
      <c r="E13" s="74"/>
      <c r="F13" s="74"/>
      <c r="G13" s="74"/>
      <c r="H13" s="74"/>
      <c r="I13" s="132"/>
      <c r="J13" s="20"/>
      <c r="K13" s="59"/>
    </row>
    <row r="14" spans="1:12" ht="15.75" x14ac:dyDescent="0.25">
      <c r="A14" s="21" t="s">
        <v>11</v>
      </c>
      <c r="B14" s="106" t="s">
        <v>40</v>
      </c>
      <c r="C14" s="26">
        <v>50005090</v>
      </c>
      <c r="D14" s="114" t="s">
        <v>31</v>
      </c>
      <c r="E14" s="77">
        <v>1200</v>
      </c>
      <c r="F14" s="77">
        <v>1000</v>
      </c>
      <c r="G14" s="77">
        <v>1000</v>
      </c>
      <c r="H14" s="77">
        <v>400</v>
      </c>
      <c r="I14" s="130" t="s">
        <v>81</v>
      </c>
      <c r="J14" s="135" t="s">
        <v>33</v>
      </c>
      <c r="K14" s="59"/>
      <c r="L14" s="82"/>
    </row>
    <row r="15" spans="1:12" ht="15.75" x14ac:dyDescent="0.25">
      <c r="A15" s="20" t="s">
        <v>5</v>
      </c>
      <c r="B15" s="105" t="s">
        <v>41</v>
      </c>
      <c r="C15" s="27"/>
      <c r="D15" s="30"/>
      <c r="E15" s="74"/>
      <c r="F15" s="74"/>
      <c r="G15" s="74"/>
      <c r="H15" s="74"/>
      <c r="I15" s="132"/>
      <c r="J15" s="136"/>
      <c r="K15" s="59"/>
    </row>
    <row r="16" spans="1:12" ht="15.75" x14ac:dyDescent="0.25">
      <c r="A16" s="21" t="s">
        <v>12</v>
      </c>
      <c r="B16" s="106" t="s">
        <v>42</v>
      </c>
      <c r="C16" s="26">
        <v>14220466</v>
      </c>
      <c r="D16" s="114" t="s">
        <v>31</v>
      </c>
      <c r="E16" s="61">
        <v>120000</v>
      </c>
      <c r="F16" s="61">
        <v>120000</v>
      </c>
      <c r="G16" s="61">
        <v>120000</v>
      </c>
      <c r="H16" s="61">
        <v>120000</v>
      </c>
      <c r="I16" s="130" t="s">
        <v>84</v>
      </c>
      <c r="J16" s="78" t="s">
        <v>48</v>
      </c>
      <c r="K16" s="81"/>
    </row>
    <row r="17" spans="1:11" ht="15.75" x14ac:dyDescent="0.25">
      <c r="A17" s="20" t="s">
        <v>5</v>
      </c>
      <c r="B17" s="105" t="s">
        <v>41</v>
      </c>
      <c r="C17" s="27"/>
      <c r="D17" s="30"/>
      <c r="E17" s="74"/>
      <c r="F17" s="74"/>
      <c r="G17" s="74"/>
      <c r="H17" s="74"/>
      <c r="I17" s="132"/>
      <c r="J17" s="20"/>
      <c r="K17" s="59"/>
    </row>
    <row r="18" spans="1:11" ht="15.75" x14ac:dyDescent="0.25">
      <c r="A18" s="21" t="s">
        <v>13</v>
      </c>
      <c r="B18" s="106" t="s">
        <v>43</v>
      </c>
      <c r="C18" s="26">
        <v>3784392</v>
      </c>
      <c r="D18" s="114" t="s">
        <v>36</v>
      </c>
      <c r="E18" s="61">
        <v>3000</v>
      </c>
      <c r="F18" s="61">
        <v>2100</v>
      </c>
      <c r="G18" s="61">
        <v>2300</v>
      </c>
      <c r="H18" s="125">
        <v>2000</v>
      </c>
      <c r="I18" s="130" t="s">
        <v>78</v>
      </c>
      <c r="J18" s="83" t="s">
        <v>32</v>
      </c>
      <c r="K18" s="81"/>
    </row>
    <row r="19" spans="1:11" ht="15.75" x14ac:dyDescent="0.25">
      <c r="A19" s="20" t="s">
        <v>5</v>
      </c>
      <c r="B19" s="105" t="s">
        <v>41</v>
      </c>
      <c r="C19" s="27"/>
      <c r="D19" s="30"/>
      <c r="E19" s="74"/>
      <c r="F19" s="74"/>
      <c r="G19" s="74"/>
      <c r="H19" s="107"/>
      <c r="I19" s="132"/>
      <c r="J19" s="20"/>
      <c r="K19" s="59"/>
    </row>
    <row r="20" spans="1:11" ht="15.75" x14ac:dyDescent="0.25">
      <c r="A20" s="21" t="s">
        <v>14</v>
      </c>
      <c r="B20" s="106" t="s">
        <v>37</v>
      </c>
      <c r="C20" s="26">
        <v>42395372</v>
      </c>
      <c r="D20" s="116" t="s">
        <v>29</v>
      </c>
      <c r="E20" s="63">
        <v>3230</v>
      </c>
      <c r="F20" s="63">
        <v>350</v>
      </c>
      <c r="G20" s="63">
        <v>350</v>
      </c>
      <c r="H20" s="63">
        <v>400</v>
      </c>
      <c r="I20" s="137" t="s">
        <v>85</v>
      </c>
      <c r="J20" s="21" t="s">
        <v>32</v>
      </c>
      <c r="K20" s="59"/>
    </row>
    <row r="21" spans="1:11" ht="21.75" customHeight="1" x14ac:dyDescent="0.25">
      <c r="A21" s="20"/>
      <c r="B21" s="105" t="s">
        <v>44</v>
      </c>
      <c r="C21" s="27"/>
      <c r="D21" s="30"/>
      <c r="E21" s="74"/>
      <c r="F21" s="95"/>
      <c r="G21" s="95"/>
      <c r="H21" s="95"/>
      <c r="I21" s="138"/>
      <c r="J21" s="46"/>
      <c r="K21" s="59"/>
    </row>
    <row r="22" spans="1:11" ht="15.75" x14ac:dyDescent="0.25">
      <c r="A22" s="21" t="s">
        <v>15</v>
      </c>
      <c r="B22" s="21" t="s">
        <v>47</v>
      </c>
      <c r="C22" s="26">
        <v>8970193342</v>
      </c>
      <c r="D22" s="116" t="s">
        <v>29</v>
      </c>
      <c r="E22" s="63"/>
      <c r="F22" s="63">
        <v>1200</v>
      </c>
      <c r="G22" s="63">
        <v>1300</v>
      </c>
      <c r="H22" s="63"/>
      <c r="I22" s="128"/>
      <c r="J22" s="21"/>
      <c r="K22" s="58"/>
    </row>
    <row r="23" spans="1:11" ht="15.75" x14ac:dyDescent="0.25">
      <c r="A23" s="20" t="s">
        <v>5</v>
      </c>
      <c r="B23" s="20" t="s">
        <v>41</v>
      </c>
      <c r="C23" s="27"/>
      <c r="D23" s="115"/>
      <c r="E23" s="62"/>
      <c r="F23" s="62"/>
      <c r="G23" s="62"/>
      <c r="H23" s="62"/>
      <c r="I23" s="127"/>
      <c r="J23" s="20"/>
      <c r="K23" s="57"/>
    </row>
    <row r="24" spans="1:11" ht="15.75" x14ac:dyDescent="0.25">
      <c r="A24" s="21" t="s">
        <v>16</v>
      </c>
      <c r="B24" s="106" t="s">
        <v>45</v>
      </c>
      <c r="C24" s="26">
        <v>50675851</v>
      </c>
      <c r="D24" s="116" t="s">
        <v>29</v>
      </c>
      <c r="E24" s="63">
        <v>8000</v>
      </c>
      <c r="F24" s="63">
        <v>2000</v>
      </c>
      <c r="G24" s="63">
        <v>4500</v>
      </c>
      <c r="H24" s="63">
        <v>3500</v>
      </c>
      <c r="I24" s="141" t="s">
        <v>88</v>
      </c>
      <c r="J24" s="21" t="s">
        <v>38</v>
      </c>
      <c r="K24" s="57"/>
    </row>
    <row r="25" spans="1:11" ht="15.75" x14ac:dyDescent="0.25">
      <c r="A25" s="20" t="s">
        <v>5</v>
      </c>
      <c r="B25" s="105" t="s">
        <v>46</v>
      </c>
      <c r="C25" s="27"/>
      <c r="D25" s="30"/>
      <c r="E25" s="64"/>
      <c r="F25" s="64"/>
      <c r="G25" s="64"/>
      <c r="H25" s="64"/>
      <c r="I25" s="142"/>
      <c r="J25" s="20"/>
    </row>
    <row r="26" spans="1:11" ht="15.75" x14ac:dyDescent="0.25">
      <c r="A26" s="21" t="s">
        <v>17</v>
      </c>
      <c r="B26" s="106" t="s">
        <v>59</v>
      </c>
      <c r="C26" s="26">
        <v>53596960</v>
      </c>
      <c r="D26" s="116" t="s">
        <v>31</v>
      </c>
      <c r="E26" s="63">
        <v>1000</v>
      </c>
      <c r="F26" s="63">
        <v>500</v>
      </c>
      <c r="G26" s="63">
        <v>600</v>
      </c>
      <c r="H26" s="63">
        <v>400</v>
      </c>
      <c r="I26" s="139" t="s">
        <v>87</v>
      </c>
      <c r="J26" s="34" t="s">
        <v>48</v>
      </c>
      <c r="K26" s="70"/>
    </row>
    <row r="27" spans="1:11" ht="15.75" x14ac:dyDescent="0.25">
      <c r="A27" s="20"/>
      <c r="B27" s="105" t="s">
        <v>60</v>
      </c>
      <c r="C27" s="27"/>
      <c r="D27" s="30"/>
      <c r="E27" s="64"/>
      <c r="F27" s="64"/>
      <c r="G27" s="64"/>
      <c r="H27" s="64"/>
      <c r="I27" s="140"/>
      <c r="J27" s="20"/>
    </row>
    <row r="28" spans="1:11" ht="15.75" x14ac:dyDescent="0.25">
      <c r="A28" s="23" t="s">
        <v>20</v>
      </c>
      <c r="B28" s="104" t="s">
        <v>27</v>
      </c>
      <c r="C28" s="89">
        <v>176418960002</v>
      </c>
      <c r="D28" s="88" t="s">
        <v>29</v>
      </c>
      <c r="E28" s="77">
        <v>1500</v>
      </c>
      <c r="F28" s="77">
        <v>700</v>
      </c>
      <c r="G28" s="77">
        <v>600</v>
      </c>
      <c r="H28" s="77">
        <v>400</v>
      </c>
      <c r="I28" s="143" t="s">
        <v>89</v>
      </c>
      <c r="J28" s="124" t="s">
        <v>33</v>
      </c>
    </row>
    <row r="29" spans="1:11" ht="15.75" x14ac:dyDescent="0.25">
      <c r="A29" s="20" t="s">
        <v>5</v>
      </c>
      <c r="B29" s="105" t="s">
        <v>28</v>
      </c>
      <c r="C29" s="20"/>
      <c r="D29" s="41"/>
      <c r="E29" s="74"/>
      <c r="F29" s="74"/>
      <c r="G29" s="74"/>
      <c r="H29" s="74"/>
      <c r="I29" s="144"/>
      <c r="J29" s="67"/>
    </row>
    <row r="30" spans="1:11" ht="15.75" x14ac:dyDescent="0.25">
      <c r="A30" s="23" t="s">
        <v>91</v>
      </c>
      <c r="B30" s="104" t="s">
        <v>93</v>
      </c>
      <c r="C30" s="24">
        <v>50001779</v>
      </c>
      <c r="D30" s="111" t="s">
        <v>96</v>
      </c>
      <c r="E30" s="77">
        <v>3000</v>
      </c>
      <c r="F30" s="120">
        <v>0</v>
      </c>
      <c r="G30" s="68">
        <v>0</v>
      </c>
      <c r="H30" s="95">
        <v>0</v>
      </c>
      <c r="I30" s="130" t="s">
        <v>98</v>
      </c>
      <c r="J30" s="34" t="s">
        <v>48</v>
      </c>
    </row>
    <row r="31" spans="1:11" ht="15.75" x14ac:dyDescent="0.25">
      <c r="A31" s="20"/>
      <c r="B31" s="105" t="s">
        <v>94</v>
      </c>
      <c r="C31" s="27"/>
      <c r="D31" s="41"/>
      <c r="E31" s="74"/>
      <c r="F31" s="121"/>
      <c r="G31" s="62"/>
      <c r="H31" s="74"/>
      <c r="I31" s="132"/>
      <c r="J31" s="67" t="s">
        <v>33</v>
      </c>
    </row>
    <row r="32" spans="1:11" ht="15.75" x14ac:dyDescent="0.25">
      <c r="A32" s="23" t="s">
        <v>92</v>
      </c>
      <c r="B32" s="104" t="s">
        <v>103</v>
      </c>
      <c r="C32" s="24">
        <v>54510112</v>
      </c>
      <c r="D32" s="116" t="s">
        <v>29</v>
      </c>
      <c r="E32" s="77">
        <v>900</v>
      </c>
      <c r="F32" s="120">
        <v>0</v>
      </c>
      <c r="G32" s="68">
        <v>0</v>
      </c>
      <c r="H32" s="95">
        <v>0</v>
      </c>
      <c r="I32" s="130" t="s">
        <v>97</v>
      </c>
      <c r="J32" s="21" t="s">
        <v>38</v>
      </c>
    </row>
    <row r="33" spans="1:10" ht="16.5" thickBot="1" x14ac:dyDescent="0.3">
      <c r="A33" s="22"/>
      <c r="B33" s="109" t="s">
        <v>95</v>
      </c>
      <c r="C33" s="22"/>
      <c r="D33" s="111"/>
      <c r="E33" s="95"/>
      <c r="F33" s="112"/>
      <c r="G33" s="95"/>
      <c r="H33" s="95"/>
      <c r="I33" s="131"/>
      <c r="J33" s="117"/>
    </row>
    <row r="34" spans="1:10" ht="16.5" thickBot="1" x14ac:dyDescent="0.3">
      <c r="B34" s="9" t="s">
        <v>73</v>
      </c>
      <c r="C34" s="37"/>
      <c r="D34" s="38"/>
      <c r="E34" s="69">
        <f>SUM(E8:E33)</f>
        <v>145330</v>
      </c>
      <c r="F34" s="69">
        <f t="shared" ref="F34:G34" si="0">SUM(F8:F33)</f>
        <v>128550</v>
      </c>
      <c r="G34" s="69">
        <f t="shared" si="0"/>
        <v>133150</v>
      </c>
      <c r="H34" s="69">
        <f>SUM(H8:H33)</f>
        <v>129000</v>
      </c>
      <c r="I34" s="86"/>
      <c r="J34" s="7"/>
    </row>
    <row r="35" spans="1:10" ht="15.75" x14ac:dyDescent="0.25">
      <c r="B35" s="50"/>
      <c r="C35" s="50"/>
      <c r="D35" s="84"/>
      <c r="E35" s="86"/>
      <c r="F35" s="86"/>
      <c r="G35" s="86"/>
      <c r="H35" s="86"/>
      <c r="I35" s="86"/>
      <c r="J35" s="85"/>
    </row>
    <row r="36" spans="1:10" ht="15.75" x14ac:dyDescent="0.25">
      <c r="B36" s="7"/>
      <c r="C36" s="7"/>
      <c r="D36" s="7"/>
      <c r="E36" s="7"/>
      <c r="F36" s="7"/>
      <c r="G36" s="7"/>
      <c r="H36" s="7"/>
      <c r="I36" s="7"/>
      <c r="J36" s="7"/>
    </row>
    <row r="37" spans="1:10" ht="15.75" x14ac:dyDescent="0.25">
      <c r="B37" s="7"/>
      <c r="C37" s="7"/>
      <c r="D37" s="7"/>
      <c r="E37" s="7"/>
      <c r="F37" s="7"/>
      <c r="G37" s="7"/>
      <c r="H37" s="7"/>
      <c r="I37" s="7"/>
      <c r="J37" s="7"/>
    </row>
  </sheetData>
  <mergeCells count="12">
    <mergeCell ref="J14:J15"/>
    <mergeCell ref="I20:I21"/>
    <mergeCell ref="I26:I27"/>
    <mergeCell ref="I24:I25"/>
    <mergeCell ref="I28:I29"/>
    <mergeCell ref="I32:I33"/>
    <mergeCell ref="I30:I31"/>
    <mergeCell ref="I8:I9"/>
    <mergeCell ref="I18:I19"/>
    <mergeCell ref="I14:I15"/>
    <mergeCell ref="I12:I13"/>
    <mergeCell ref="I16:I17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L39"/>
  <sheetViews>
    <sheetView workbookViewId="0">
      <selection activeCell="H14" sqref="H14:H20"/>
    </sheetView>
  </sheetViews>
  <sheetFormatPr defaultRowHeight="15" x14ac:dyDescent="0.25"/>
  <cols>
    <col min="1" max="1" width="6.5703125" customWidth="1"/>
    <col min="2" max="2" width="35.85546875" customWidth="1"/>
    <col min="3" max="3" width="15.42578125" customWidth="1"/>
    <col min="4" max="4" width="38.42578125" customWidth="1"/>
    <col min="5" max="9" width="18.85546875" customWidth="1"/>
    <col min="10" max="10" width="33.5703125" customWidth="1"/>
  </cols>
  <sheetData>
    <row r="2" spans="1:12" ht="22.5" x14ac:dyDescent="0.3">
      <c r="B2" s="1" t="s">
        <v>6</v>
      </c>
      <c r="D2" s="3" t="s">
        <v>5</v>
      </c>
    </row>
    <row r="3" spans="1:12" ht="26.25" x14ac:dyDescent="0.4">
      <c r="B3" s="4" t="s">
        <v>76</v>
      </c>
    </row>
    <row r="4" spans="1:12" ht="21.75" customHeight="1" x14ac:dyDescent="0.4">
      <c r="B4" s="4"/>
      <c r="C4" s="15"/>
      <c r="D4" s="14" t="s">
        <v>18</v>
      </c>
    </row>
    <row r="5" spans="1:12" ht="22.5" customHeight="1" thickBot="1" x14ac:dyDescent="0.3"/>
    <row r="6" spans="1:12" ht="0.75" hidden="1" customHeight="1" thickBot="1" x14ac:dyDescent="0.3"/>
    <row r="7" spans="1:12" ht="60" customHeight="1" thickBot="1" x14ac:dyDescent="0.35">
      <c r="A7" s="119" t="s">
        <v>7</v>
      </c>
      <c r="B7" s="90" t="s">
        <v>3</v>
      </c>
      <c r="C7" s="18" t="s">
        <v>2</v>
      </c>
      <c r="D7" s="91" t="s">
        <v>0</v>
      </c>
      <c r="E7" s="18" t="s">
        <v>72</v>
      </c>
      <c r="F7" s="18" t="s">
        <v>67</v>
      </c>
      <c r="G7" s="18" t="s">
        <v>64</v>
      </c>
      <c r="H7" s="18" t="s">
        <v>68</v>
      </c>
      <c r="I7" s="18" t="s">
        <v>71</v>
      </c>
      <c r="J7" s="118" t="s">
        <v>101</v>
      </c>
      <c r="K7" s="2"/>
    </row>
    <row r="8" spans="1:12" ht="15" customHeight="1" x14ac:dyDescent="0.25">
      <c r="A8" s="19" t="s">
        <v>8</v>
      </c>
      <c r="B8" s="108" t="s">
        <v>25</v>
      </c>
      <c r="C8" s="89">
        <v>53551575</v>
      </c>
      <c r="D8" s="88" t="s">
        <v>26</v>
      </c>
      <c r="E8" s="77">
        <v>700</v>
      </c>
      <c r="F8" s="77">
        <v>500</v>
      </c>
      <c r="G8" s="77">
        <v>500</v>
      </c>
      <c r="H8" s="77">
        <v>0</v>
      </c>
      <c r="I8" s="147" t="s">
        <v>80</v>
      </c>
      <c r="J8" s="23" t="s">
        <v>83</v>
      </c>
    </row>
    <row r="9" spans="1:12" ht="15" customHeight="1" x14ac:dyDescent="0.25">
      <c r="A9" s="20"/>
      <c r="B9" s="103" t="s">
        <v>51</v>
      </c>
      <c r="C9" s="20"/>
      <c r="D9" s="39"/>
      <c r="E9" s="62"/>
      <c r="F9" s="62"/>
      <c r="G9" s="62"/>
      <c r="H9" s="62"/>
      <c r="I9" s="148"/>
      <c r="J9" s="20"/>
      <c r="K9" s="52"/>
    </row>
    <row r="10" spans="1:12" ht="15" customHeight="1" x14ac:dyDescent="0.25">
      <c r="A10" s="21" t="s">
        <v>9</v>
      </c>
      <c r="B10" s="42" t="s">
        <v>27</v>
      </c>
      <c r="C10" s="66">
        <v>176418960002</v>
      </c>
      <c r="D10" s="44" t="s">
        <v>29</v>
      </c>
      <c r="E10" s="61"/>
      <c r="F10" s="61">
        <v>700</v>
      </c>
      <c r="G10" s="61">
        <v>600</v>
      </c>
      <c r="H10" s="61">
        <v>0</v>
      </c>
      <c r="I10" s="129"/>
      <c r="J10" s="21"/>
      <c r="K10" s="53"/>
    </row>
    <row r="11" spans="1:12" ht="15" customHeight="1" x14ac:dyDescent="0.25">
      <c r="A11" s="20" t="s">
        <v>5</v>
      </c>
      <c r="B11" s="39" t="s">
        <v>28</v>
      </c>
      <c r="C11" s="20"/>
      <c r="D11" s="41"/>
      <c r="E11" s="74"/>
      <c r="F11" s="74"/>
      <c r="G11" s="74"/>
      <c r="H11" s="74"/>
      <c r="I11" s="110"/>
      <c r="J11" s="67"/>
      <c r="K11" s="52"/>
    </row>
    <row r="12" spans="1:12" ht="15" customHeight="1" x14ac:dyDescent="0.25">
      <c r="A12" s="21" t="s">
        <v>10</v>
      </c>
      <c r="B12" s="102" t="s">
        <v>52</v>
      </c>
      <c r="C12" s="26">
        <v>37892215</v>
      </c>
      <c r="D12" s="40" t="s">
        <v>31</v>
      </c>
      <c r="E12" s="61">
        <v>700</v>
      </c>
      <c r="F12" s="61"/>
      <c r="G12" s="61">
        <v>300</v>
      </c>
      <c r="H12" s="61">
        <v>0</v>
      </c>
      <c r="I12" s="130" t="s">
        <v>75</v>
      </c>
      <c r="J12" s="123" t="s">
        <v>34</v>
      </c>
      <c r="K12" s="75"/>
    </row>
    <row r="13" spans="1:12" ht="15.75" x14ac:dyDescent="0.25">
      <c r="A13" s="20" t="s">
        <v>5</v>
      </c>
      <c r="B13" s="103" t="s">
        <v>53</v>
      </c>
      <c r="C13" s="27"/>
      <c r="D13" s="41"/>
      <c r="E13" s="74"/>
      <c r="F13" s="74"/>
      <c r="G13" s="74"/>
      <c r="H13" s="74"/>
      <c r="I13" s="132"/>
      <c r="J13" s="45"/>
      <c r="K13" s="55"/>
    </row>
    <row r="14" spans="1:12" ht="15.75" x14ac:dyDescent="0.25">
      <c r="A14" s="21" t="s">
        <v>11</v>
      </c>
      <c r="B14" s="102" t="s">
        <v>54</v>
      </c>
      <c r="C14" s="26">
        <v>31922686</v>
      </c>
      <c r="D14" s="40" t="s">
        <v>35</v>
      </c>
      <c r="E14" s="61">
        <v>700</v>
      </c>
      <c r="F14" s="61">
        <v>350</v>
      </c>
      <c r="G14" s="61">
        <v>500</v>
      </c>
      <c r="H14" s="61">
        <v>400</v>
      </c>
      <c r="I14" s="130" t="s">
        <v>74</v>
      </c>
      <c r="J14" s="123" t="s">
        <v>34</v>
      </c>
      <c r="K14" s="75"/>
    </row>
    <row r="15" spans="1:12" ht="15.75" x14ac:dyDescent="0.25">
      <c r="A15" s="20" t="s">
        <v>5</v>
      </c>
      <c r="B15" s="103" t="s">
        <v>41</v>
      </c>
      <c r="C15" s="27"/>
      <c r="D15" s="39"/>
      <c r="E15" s="76"/>
      <c r="F15" s="76"/>
      <c r="G15" s="76"/>
      <c r="H15" s="76"/>
      <c r="I15" s="132"/>
      <c r="J15" s="45"/>
      <c r="K15" s="55"/>
      <c r="L15" s="17"/>
    </row>
    <row r="16" spans="1:12" ht="15.75" x14ac:dyDescent="0.25">
      <c r="A16" s="21" t="s">
        <v>12</v>
      </c>
      <c r="B16" s="102" t="s">
        <v>49</v>
      </c>
      <c r="C16" s="26">
        <v>50004786</v>
      </c>
      <c r="D16" s="44" t="s">
        <v>29</v>
      </c>
      <c r="E16" s="63">
        <v>700</v>
      </c>
      <c r="F16" s="63">
        <v>500</v>
      </c>
      <c r="G16" s="63">
        <v>500</v>
      </c>
      <c r="H16" s="63">
        <v>400</v>
      </c>
      <c r="I16" s="141" t="s">
        <v>79</v>
      </c>
      <c r="J16" s="21" t="s">
        <v>32</v>
      </c>
      <c r="K16" s="53"/>
    </row>
    <row r="17" spans="1:11" ht="15.75" x14ac:dyDescent="0.25">
      <c r="A17" s="20"/>
      <c r="B17" s="103" t="s">
        <v>41</v>
      </c>
      <c r="C17" s="27"/>
      <c r="D17" s="43"/>
      <c r="E17" s="76"/>
      <c r="F17" s="76"/>
      <c r="G17" s="76"/>
      <c r="H17" s="76"/>
      <c r="I17" s="142"/>
      <c r="J17" s="20"/>
      <c r="K17" s="53"/>
    </row>
    <row r="18" spans="1:11" ht="15.75" x14ac:dyDescent="0.25">
      <c r="A18" s="23" t="s">
        <v>13</v>
      </c>
      <c r="B18" s="108" t="s">
        <v>50</v>
      </c>
      <c r="C18" s="24">
        <v>52016013</v>
      </c>
      <c r="D18" s="88" t="s">
        <v>29</v>
      </c>
      <c r="E18" s="77">
        <v>700</v>
      </c>
      <c r="F18" s="77">
        <v>550</v>
      </c>
      <c r="G18" s="77">
        <v>400</v>
      </c>
      <c r="H18" s="77">
        <v>0</v>
      </c>
      <c r="I18" s="130" t="s">
        <v>86</v>
      </c>
      <c r="J18" s="49" t="s">
        <v>32</v>
      </c>
      <c r="K18" s="75"/>
    </row>
    <row r="19" spans="1:11" ht="15.75" x14ac:dyDescent="0.25">
      <c r="A19" s="20" t="s">
        <v>5</v>
      </c>
      <c r="B19" s="103" t="s">
        <v>41</v>
      </c>
      <c r="C19" s="27"/>
      <c r="D19" s="43"/>
      <c r="E19" s="74"/>
      <c r="F19" s="74"/>
      <c r="G19" s="74"/>
      <c r="H19" s="74"/>
      <c r="I19" s="132"/>
      <c r="J19" s="45"/>
      <c r="K19" s="53"/>
    </row>
    <row r="20" spans="1:11" ht="15.75" x14ac:dyDescent="0.25">
      <c r="A20" s="23" t="s">
        <v>14</v>
      </c>
      <c r="B20" s="108" t="s">
        <v>61</v>
      </c>
      <c r="C20" s="24">
        <v>42312434</v>
      </c>
      <c r="D20" s="44" t="s">
        <v>31</v>
      </c>
      <c r="E20" s="77">
        <v>700</v>
      </c>
      <c r="F20" s="77">
        <v>600</v>
      </c>
      <c r="G20" s="77">
        <v>600</v>
      </c>
      <c r="H20" s="77">
        <v>400</v>
      </c>
      <c r="I20" s="145" t="s">
        <v>90</v>
      </c>
      <c r="J20" s="92" t="s">
        <v>33</v>
      </c>
      <c r="K20" s="75"/>
    </row>
    <row r="21" spans="1:11" ht="15.75" x14ac:dyDescent="0.25">
      <c r="A21" s="20" t="s">
        <v>5</v>
      </c>
      <c r="B21" s="103" t="s">
        <v>41</v>
      </c>
      <c r="C21" s="27"/>
      <c r="D21" s="43"/>
      <c r="E21" s="76"/>
      <c r="F21" s="96"/>
      <c r="G21" s="96"/>
      <c r="H21" s="96"/>
      <c r="I21" s="146"/>
      <c r="J21" s="92"/>
      <c r="K21" s="53"/>
    </row>
    <row r="22" spans="1:11" ht="15.75" x14ac:dyDescent="0.25">
      <c r="A22" s="21" t="s">
        <v>15</v>
      </c>
      <c r="B22" s="42" t="s">
        <v>62</v>
      </c>
      <c r="C22" s="26">
        <v>50033662</v>
      </c>
      <c r="D22" s="44" t="s">
        <v>31</v>
      </c>
      <c r="E22" s="61"/>
      <c r="F22" s="61">
        <v>700</v>
      </c>
      <c r="G22" s="61">
        <v>700</v>
      </c>
      <c r="H22" s="61">
        <v>0</v>
      </c>
      <c r="I22" s="61"/>
      <c r="J22" s="93"/>
      <c r="K22" s="54"/>
    </row>
    <row r="23" spans="1:11" ht="16.5" thickBot="1" x14ac:dyDescent="0.3">
      <c r="A23" s="20"/>
      <c r="B23" s="39" t="s">
        <v>63</v>
      </c>
      <c r="C23" s="27"/>
      <c r="D23" s="43"/>
      <c r="E23" s="60"/>
      <c r="F23" s="77"/>
      <c r="G23" s="77"/>
      <c r="H23" s="77"/>
      <c r="I23" s="77"/>
      <c r="J23" s="94"/>
      <c r="K23" s="53"/>
    </row>
    <row r="24" spans="1:11" ht="16.5" thickBot="1" x14ac:dyDescent="0.3">
      <c r="B24" s="9" t="s">
        <v>77</v>
      </c>
      <c r="C24" s="10"/>
      <c r="D24" s="9"/>
      <c r="E24" s="65">
        <f>SUM(E8:E23)</f>
        <v>4200</v>
      </c>
      <c r="F24" s="69">
        <f>SUM(F8:F23)</f>
        <v>3900</v>
      </c>
      <c r="G24" s="69">
        <f>SUM(G8:G23)</f>
        <v>4100</v>
      </c>
      <c r="H24" s="69">
        <f>SUM(H8:H23)</f>
        <v>1200</v>
      </c>
      <c r="I24" s="69"/>
      <c r="J24" s="97"/>
    </row>
    <row r="25" spans="1:11" ht="15.75" x14ac:dyDescent="0.25">
      <c r="B25" s="7"/>
      <c r="C25" s="7"/>
      <c r="D25" s="50"/>
      <c r="E25" s="51"/>
      <c r="F25" s="51"/>
      <c r="G25" s="51"/>
      <c r="H25" s="51"/>
      <c r="I25" s="51"/>
      <c r="J25" s="7"/>
    </row>
    <row r="26" spans="1:11" ht="15.75" x14ac:dyDescent="0.25">
      <c r="B26" s="48" t="s">
        <v>24</v>
      </c>
      <c r="C26" s="7"/>
      <c r="D26" s="58" t="s">
        <v>22</v>
      </c>
      <c r="E26" s="79"/>
      <c r="F26" s="79"/>
      <c r="G26" s="79"/>
      <c r="H26" s="79"/>
      <c r="I26" s="79"/>
      <c r="J26" s="7"/>
    </row>
    <row r="27" spans="1:11" ht="15.75" x14ac:dyDescent="0.25">
      <c r="B27" s="7"/>
      <c r="C27" s="7"/>
      <c r="D27" s="7"/>
      <c r="E27" s="7"/>
      <c r="F27" s="7"/>
      <c r="G27" s="7"/>
      <c r="H27" s="7"/>
      <c r="I27" s="7"/>
      <c r="J27" s="7"/>
    </row>
    <row r="28" spans="1:11" ht="15.75" x14ac:dyDescent="0.25">
      <c r="B28" s="7"/>
      <c r="C28" s="7"/>
      <c r="D28" s="7"/>
      <c r="E28" s="7"/>
      <c r="F28" s="7"/>
      <c r="G28" s="7"/>
      <c r="H28" s="7"/>
      <c r="I28" s="7"/>
      <c r="J28" s="7"/>
    </row>
    <row r="31" spans="1:11" x14ac:dyDescent="0.25">
      <c r="C31" s="122" t="s">
        <v>100</v>
      </c>
      <c r="D31" s="122" t="s">
        <v>99</v>
      </c>
      <c r="E31" s="100" t="s">
        <v>65</v>
      </c>
    </row>
    <row r="32" spans="1:11" x14ac:dyDescent="0.25">
      <c r="C32" s="101">
        <v>10000</v>
      </c>
      <c r="D32" s="101">
        <f>'Dotácie MsZ 2024'!E34</f>
        <v>145330</v>
      </c>
    </row>
    <row r="33" spans="3:5" x14ac:dyDescent="0.25">
      <c r="C33" s="101">
        <v>120000</v>
      </c>
      <c r="D33" s="101">
        <f>E24</f>
        <v>4200</v>
      </c>
    </row>
    <row r="34" spans="3:5" x14ac:dyDescent="0.25">
      <c r="C34" s="101">
        <f>SUM(C32:C33)</f>
        <v>130000</v>
      </c>
      <c r="D34" s="101">
        <f>D32+D33</f>
        <v>149530</v>
      </c>
      <c r="E34" s="99">
        <f>C34-D34</f>
        <v>-19530</v>
      </c>
    </row>
    <row r="35" spans="3:5" x14ac:dyDescent="0.25">
      <c r="C35" s="98"/>
    </row>
    <row r="36" spans="3:5" x14ac:dyDescent="0.25">
      <c r="C36" s="122" t="s">
        <v>100</v>
      </c>
      <c r="D36" s="122" t="s">
        <v>102</v>
      </c>
    </row>
    <row r="37" spans="3:5" x14ac:dyDescent="0.25">
      <c r="C37" s="101">
        <v>10000</v>
      </c>
      <c r="D37" s="101">
        <f>H24</f>
        <v>1200</v>
      </c>
    </row>
    <row r="38" spans="3:5" x14ac:dyDescent="0.25">
      <c r="C38" s="101">
        <v>120000</v>
      </c>
      <c r="D38" s="101">
        <f>'Dotácie MsZ 2024'!H34</f>
        <v>129000</v>
      </c>
    </row>
    <row r="39" spans="3:5" x14ac:dyDescent="0.25">
      <c r="C39" s="101">
        <f>SUM(C37:C38)</f>
        <v>130000</v>
      </c>
      <c r="D39" s="101">
        <f>SUM(D37:D38)</f>
        <v>130200</v>
      </c>
      <c r="E39" s="99">
        <f>C39-D39</f>
        <v>-200</v>
      </c>
    </row>
  </sheetData>
  <mergeCells count="6">
    <mergeCell ref="I20:I21"/>
    <mergeCell ref="I14:I15"/>
    <mergeCell ref="I12:I13"/>
    <mergeCell ref="I16:I17"/>
    <mergeCell ref="I8:I9"/>
    <mergeCell ref="I18:I19"/>
  </mergeCells>
  <pageMargins left="0.7" right="0.7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H31"/>
  <sheetViews>
    <sheetView workbookViewId="0">
      <selection activeCell="D28" sqref="D28"/>
    </sheetView>
  </sheetViews>
  <sheetFormatPr defaultRowHeight="15" x14ac:dyDescent="0.25"/>
  <cols>
    <col min="1" max="1" width="6.5703125" customWidth="1"/>
    <col min="2" max="2" width="34.42578125" customWidth="1"/>
    <col min="3" max="3" width="15.42578125" customWidth="1"/>
    <col min="4" max="4" width="35.28515625" customWidth="1"/>
    <col min="5" max="5" width="18.85546875" customWidth="1"/>
    <col min="6" max="6" width="27" customWidth="1"/>
  </cols>
  <sheetData>
    <row r="2" spans="1:8" ht="22.5" x14ac:dyDescent="0.3">
      <c r="B2" s="1" t="s">
        <v>6</v>
      </c>
      <c r="D2" s="3" t="s">
        <v>5</v>
      </c>
    </row>
    <row r="3" spans="1:8" ht="26.25" x14ac:dyDescent="0.4">
      <c r="B3" s="4" t="s">
        <v>104</v>
      </c>
    </row>
    <row r="4" spans="1:8" ht="21.75" customHeight="1" x14ac:dyDescent="0.4">
      <c r="B4" s="4"/>
      <c r="C4" s="15"/>
      <c r="D4" s="14" t="s">
        <v>19</v>
      </c>
    </row>
    <row r="5" spans="1:8" ht="22.5" customHeight="1" thickBot="1" x14ac:dyDescent="0.3"/>
    <row r="6" spans="1:8" ht="0.75" hidden="1" customHeight="1" thickBot="1" x14ac:dyDescent="0.3"/>
    <row r="7" spans="1:8" ht="41.25" customHeight="1" thickBot="1" x14ac:dyDescent="0.35">
      <c r="A7" s="16" t="s">
        <v>7</v>
      </c>
      <c r="B7" s="12" t="s">
        <v>3</v>
      </c>
      <c r="C7" s="5" t="s">
        <v>2</v>
      </c>
      <c r="D7" s="13" t="s">
        <v>0</v>
      </c>
      <c r="E7" s="5" t="s">
        <v>1</v>
      </c>
      <c r="F7" s="6" t="s">
        <v>4</v>
      </c>
      <c r="G7" s="2"/>
      <c r="H7" s="70"/>
    </row>
    <row r="8" spans="1:8" ht="15" customHeight="1" x14ac:dyDescent="0.25">
      <c r="A8" s="19" t="s">
        <v>8</v>
      </c>
      <c r="B8" s="19" t="s">
        <v>105</v>
      </c>
      <c r="C8" s="35">
        <v>8970193342</v>
      </c>
      <c r="D8" s="19" t="s">
        <v>106</v>
      </c>
      <c r="E8" s="36">
        <v>350</v>
      </c>
      <c r="F8" s="71"/>
    </row>
    <row r="9" spans="1:8" ht="15" customHeight="1" x14ac:dyDescent="0.25">
      <c r="A9" s="20"/>
      <c r="B9" s="20"/>
      <c r="C9" s="25" t="s">
        <v>5</v>
      </c>
      <c r="D9" s="20" t="s">
        <v>5</v>
      </c>
      <c r="E9" s="72"/>
      <c r="F9" s="28" t="s">
        <v>5</v>
      </c>
    </row>
    <row r="10" spans="1:8" ht="15" customHeight="1" x14ac:dyDescent="0.25">
      <c r="A10" s="21" t="s">
        <v>9</v>
      </c>
      <c r="B10" s="21"/>
      <c r="C10" s="26"/>
      <c r="D10" s="21"/>
      <c r="E10" s="31"/>
      <c r="F10" s="29"/>
    </row>
    <row r="11" spans="1:8" ht="15" customHeight="1" x14ac:dyDescent="0.25">
      <c r="A11" s="20" t="s">
        <v>5</v>
      </c>
      <c r="B11" s="20"/>
      <c r="C11" s="27"/>
      <c r="D11" s="20"/>
      <c r="E11" s="32"/>
      <c r="F11" s="30"/>
    </row>
    <row r="12" spans="1:8" ht="15" customHeight="1" x14ac:dyDescent="0.25">
      <c r="A12" s="21" t="s">
        <v>10</v>
      </c>
      <c r="B12" s="21"/>
      <c r="C12" s="26"/>
      <c r="D12" s="21"/>
      <c r="E12" s="31"/>
      <c r="F12" s="29"/>
    </row>
    <row r="13" spans="1:8" ht="15.75" x14ac:dyDescent="0.25">
      <c r="A13" s="20" t="s">
        <v>5</v>
      </c>
      <c r="B13" s="20"/>
      <c r="C13" s="27"/>
      <c r="D13" s="20"/>
      <c r="E13" s="32"/>
      <c r="F13" s="30"/>
    </row>
    <row r="14" spans="1:8" ht="15.75" x14ac:dyDescent="0.25">
      <c r="A14" s="21" t="s">
        <v>11</v>
      </c>
      <c r="B14" s="21"/>
      <c r="C14" s="26"/>
      <c r="D14" s="21"/>
      <c r="E14" s="31"/>
      <c r="F14" s="29"/>
    </row>
    <row r="15" spans="1:8" ht="15.75" x14ac:dyDescent="0.25">
      <c r="A15" s="20" t="s">
        <v>5</v>
      </c>
      <c r="B15" s="20"/>
      <c r="C15" s="27"/>
      <c r="D15" s="20"/>
      <c r="E15" s="32"/>
      <c r="F15" s="30"/>
    </row>
    <row r="16" spans="1:8" ht="15.75" x14ac:dyDescent="0.25">
      <c r="A16" s="21" t="s">
        <v>12</v>
      </c>
      <c r="B16" s="21"/>
      <c r="C16" s="26"/>
      <c r="D16" s="21"/>
      <c r="E16" s="31"/>
      <c r="F16" s="29"/>
    </row>
    <row r="17" spans="1:6" ht="15.75" x14ac:dyDescent="0.25">
      <c r="A17" s="20" t="s">
        <v>5</v>
      </c>
      <c r="B17" s="20"/>
      <c r="C17" s="27"/>
      <c r="D17" s="20"/>
      <c r="E17" s="32"/>
      <c r="F17" s="30"/>
    </row>
    <row r="18" spans="1:6" ht="15.75" x14ac:dyDescent="0.25">
      <c r="A18" s="21" t="s">
        <v>13</v>
      </c>
      <c r="B18" s="21"/>
      <c r="C18" s="26"/>
      <c r="D18" s="21"/>
      <c r="E18" s="31"/>
      <c r="F18" s="29"/>
    </row>
    <row r="19" spans="1:6" ht="15.75" x14ac:dyDescent="0.25">
      <c r="A19" s="20" t="s">
        <v>5</v>
      </c>
      <c r="B19" s="20"/>
      <c r="C19" s="27"/>
      <c r="D19" s="20"/>
      <c r="E19" s="32"/>
      <c r="F19" s="30"/>
    </row>
    <row r="20" spans="1:6" ht="15.75" x14ac:dyDescent="0.25">
      <c r="A20" s="21" t="s">
        <v>14</v>
      </c>
      <c r="B20" s="21"/>
      <c r="C20" s="26"/>
      <c r="D20" s="21"/>
      <c r="E20" s="31"/>
      <c r="F20" s="29"/>
    </row>
    <row r="21" spans="1:6" ht="15.75" x14ac:dyDescent="0.25">
      <c r="A21" s="20" t="s">
        <v>5</v>
      </c>
      <c r="B21" s="20"/>
      <c r="C21" s="27"/>
      <c r="D21" s="20"/>
      <c r="E21" s="32"/>
      <c r="F21" s="30"/>
    </row>
    <row r="22" spans="1:6" ht="15.75" x14ac:dyDescent="0.25">
      <c r="A22" s="21" t="s">
        <v>15</v>
      </c>
      <c r="B22" s="21"/>
      <c r="C22" s="21"/>
      <c r="D22" s="21"/>
      <c r="E22" s="31"/>
      <c r="F22" s="29"/>
    </row>
    <row r="23" spans="1:6" ht="15.75" x14ac:dyDescent="0.25">
      <c r="A23" s="20" t="s">
        <v>5</v>
      </c>
      <c r="B23" s="20"/>
      <c r="C23" s="20"/>
      <c r="D23" s="20"/>
      <c r="E23" s="32"/>
      <c r="F23" s="30"/>
    </row>
    <row r="24" spans="1:6" ht="15.75" x14ac:dyDescent="0.25">
      <c r="A24" s="21" t="s">
        <v>16</v>
      </c>
      <c r="B24" s="21"/>
      <c r="C24" s="21"/>
      <c r="D24" s="21"/>
      <c r="E24" s="31"/>
      <c r="F24" s="29"/>
    </row>
    <row r="25" spans="1:6" ht="15.75" x14ac:dyDescent="0.25">
      <c r="A25" s="20" t="s">
        <v>5</v>
      </c>
      <c r="B25" s="20"/>
      <c r="C25" s="20"/>
      <c r="D25" s="20"/>
      <c r="E25" s="33"/>
      <c r="F25" s="30"/>
    </row>
    <row r="26" spans="1:6" ht="15.75" x14ac:dyDescent="0.25">
      <c r="A26" s="21" t="s">
        <v>17</v>
      </c>
      <c r="B26" s="21"/>
      <c r="C26" s="21"/>
      <c r="D26" s="21"/>
      <c r="E26" s="21"/>
      <c r="F26" s="29"/>
    </row>
    <row r="27" spans="1:6" ht="16.5" thickBot="1" x14ac:dyDescent="0.3">
      <c r="A27" s="22"/>
      <c r="B27" s="22"/>
      <c r="C27" s="22"/>
      <c r="D27" s="22"/>
      <c r="E27" s="22"/>
      <c r="F27" s="10"/>
    </row>
    <row r="28" spans="1:6" ht="16.5" thickBot="1" x14ac:dyDescent="0.3">
      <c r="B28" s="9" t="s">
        <v>107</v>
      </c>
      <c r="C28" s="10"/>
      <c r="D28" s="8"/>
      <c r="E28" s="11"/>
      <c r="F28" s="7"/>
    </row>
    <row r="29" spans="1:6" ht="15.75" x14ac:dyDescent="0.25">
      <c r="B29" s="7"/>
      <c r="C29" s="7"/>
      <c r="D29" s="7" t="s">
        <v>23</v>
      </c>
      <c r="E29" s="73"/>
      <c r="F29" s="7"/>
    </row>
    <row r="30" spans="1:6" ht="15.75" x14ac:dyDescent="0.25">
      <c r="B30" s="7"/>
      <c r="C30" s="7"/>
      <c r="D30" s="7"/>
      <c r="E30" s="7"/>
      <c r="F30" s="7"/>
    </row>
    <row r="31" spans="1:6" ht="15.75" x14ac:dyDescent="0.25">
      <c r="B31" s="7"/>
      <c r="C31" s="7"/>
      <c r="D31" s="7"/>
      <c r="E31" s="7"/>
      <c r="F31" s="7"/>
    </row>
  </sheetData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Dotácie MsZ 2024</vt:lpstr>
      <vt:lpstr>Dotácie MR 2024</vt:lpstr>
      <vt:lpstr>Dotácie Primátor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NAGYOVÁ Agnesa</dc:creator>
  <cp:lastModifiedBy>Andrea Mágyelová</cp:lastModifiedBy>
  <cp:lastPrinted>2023-11-14T13:38:56Z</cp:lastPrinted>
  <dcterms:created xsi:type="dcterms:W3CDTF">2019-10-16T06:46:02Z</dcterms:created>
  <dcterms:modified xsi:type="dcterms:W3CDTF">2023-12-05T12:00:34Z</dcterms:modified>
</cp:coreProperties>
</file>