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45889\Desktop\_VANKO IVAN_MESTO\ROZPOČET_2017\29_PARKOVISKO F_lúka\VO_stavba\"/>
    </mc:Choice>
  </mc:AlternateContent>
  <bookViews>
    <workbookView xWindow="120" yWindow="60" windowWidth="24915" windowHeight="12840"/>
  </bookViews>
  <sheets>
    <sheet name="Rozpočet" sheetId="3" r:id="rId1"/>
  </sheets>
  <definedNames>
    <definedName name="_xlnm.Print_Titles" localSheetId="0">Rozpočet!$1:$13</definedName>
    <definedName name="_xlnm.Print_Area" localSheetId="0">Rozpočet!$A$1:$L$62</definedName>
  </definedNames>
  <calcPr calcId="152511"/>
</workbook>
</file>

<file path=xl/calcChain.xml><?xml version="1.0" encoding="utf-8"?>
<calcChain xmlns="http://schemas.openxmlformats.org/spreadsheetml/2006/main">
  <c r="A18" i="3" l="1"/>
  <c r="A19" i="3"/>
  <c r="A20" i="3"/>
  <c r="A21" i="3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17" i="3"/>
  <c r="G43" i="3" l="1"/>
  <c r="I62" i="3" l="1"/>
  <c r="I15" i="3" s="1"/>
  <c r="I14" i="3" s="1"/>
</calcChain>
</file>

<file path=xl/comments1.xml><?xml version="1.0" encoding="utf-8"?>
<comments xmlns="http://schemas.openxmlformats.org/spreadsheetml/2006/main">
  <authors>
    <author>RP</author>
  </authors>
  <commentList>
    <comment ref="K11" authorId="0" shapeId="0">
      <text>
        <r>
          <rPr>
            <b/>
            <sz val="8"/>
            <color indexed="81"/>
            <rFont val="Tahoma"/>
            <charset val="238"/>
          </rPr>
          <t>ZT:</t>
        </r>
        <r>
          <rPr>
            <sz val="8"/>
            <color indexed="81"/>
            <rFont val="Tahoma"/>
            <charset val="238"/>
          </rPr>
          <t xml:space="preserve">
Typ polozky slouzi k rozdeleni nakladu do skupin na Krycim listu.
Hodnotu lze zvolit na zacatku, nacist z Arriby, nebo dodatecne upravit v tomto sloupci.</t>
        </r>
      </text>
    </comment>
  </commentList>
</comments>
</file>

<file path=xl/sharedStrings.xml><?xml version="1.0" encoding="utf-8"?>
<sst xmlns="http://schemas.openxmlformats.org/spreadsheetml/2006/main" count="199" uniqueCount="82">
  <si>
    <t>1</t>
  </si>
  <si>
    <t>C</t>
  </si>
  <si>
    <t>Stavba:</t>
  </si>
  <si>
    <t>Objekt:</t>
  </si>
  <si>
    <t>Časť:</t>
  </si>
  <si>
    <t>Objednávateľ:</t>
  </si>
  <si>
    <t>Zhotoviteľ:</t>
  </si>
  <si>
    <t>Dátum:</t>
  </si>
  <si>
    <t>Popis</t>
  </si>
  <si>
    <t>Cena celkom</t>
  </si>
  <si>
    <t>JKSO:</t>
  </si>
  <si>
    <t>P.Č.</t>
  </si>
  <si>
    <t>TV</t>
  </si>
  <si>
    <t>KCN</t>
  </si>
  <si>
    <t>Kód položky</t>
  </si>
  <si>
    <t>MJ</t>
  </si>
  <si>
    <t>Množstvo celkom</t>
  </si>
  <si>
    <t>Cena jednotková</t>
  </si>
  <si>
    <t>Sadzba DPH</t>
  </si>
  <si>
    <t>Typ položky</t>
  </si>
  <si>
    <t>Úroveň</t>
  </si>
  <si>
    <t/>
  </si>
  <si>
    <t>H1</t>
  </si>
  <si>
    <t>H2</t>
  </si>
  <si>
    <t>Odkopávka a prekopávka nezapažená v hornine tr. 3</t>
  </si>
  <si>
    <t>m3</t>
  </si>
  <si>
    <t>P</t>
  </si>
  <si>
    <t>Vodorovné premiestnenie výkopku do 5 km</t>
  </si>
  <si>
    <t>Uloženie  sypaniny na skládku</t>
  </si>
  <si>
    <t>Úprava pláne zo zhutnením</t>
  </si>
  <si>
    <t>m2</t>
  </si>
  <si>
    <t>Výkop ryhy</t>
  </si>
  <si>
    <t>kus</t>
  </si>
  <si>
    <t>Montáž potrubia z kanalizačných rúr do DN 300</t>
  </si>
  <si>
    <t>m</t>
  </si>
  <si>
    <t>Rúra kanalizačná DN 300</t>
  </si>
  <si>
    <t>D+M revíznej šachty</t>
  </si>
  <si>
    <t>Výšková úprava uličného vstupu alebo vpuste, zvýšením poklopu</t>
  </si>
  <si>
    <t>Lôžko pod potrubie, stoky a drobné objekty v otvorenom výkope z piesku a štrkopiesku, hr. 150 mm</t>
  </si>
  <si>
    <t>Obsyp potrubia sypaninou z vhodných hornín 1 až 4</t>
  </si>
  <si>
    <t>Zásyp zhutnený jám, rýh, šachiet alebo okolo objektu</t>
  </si>
  <si>
    <t>Vybúranie asfaltovej cesty</t>
  </si>
  <si>
    <t>Vykládka panelov</t>
  </si>
  <si>
    <t>t</t>
  </si>
  <si>
    <t>Odkopávky pre cesty v horn. tr. 4</t>
  </si>
  <si>
    <t>Vybúranie panelovej cesty a chodníka</t>
  </si>
  <si>
    <t>Cestný obrubník 100x25x15 mm</t>
  </si>
  <si>
    <t>ks</t>
  </si>
  <si>
    <t>Cestný obrubník 100x20x10 mm</t>
  </si>
  <si>
    <t>Podklad zo ŠD, hr. 290 mm</t>
  </si>
  <si>
    <t>Podklad z kameniva spevneného cementom s rozprestrením a zhutnením CBGM, hr. 100 mm</t>
  </si>
  <si>
    <t>Betón asfaltový AC 11, hr. 60 mm</t>
  </si>
  <si>
    <t>Spojovací postrek 0,5 kg/m2</t>
  </si>
  <si>
    <t>Betón asfaltový z AC 16 L, hr. 50 mm</t>
  </si>
  <si>
    <t>Rezanie živičného krytu, hr. 50 mm</t>
  </si>
  <si>
    <t>Založenie trávnika výsevom v rovine</t>
  </si>
  <si>
    <t>Zmes trávna parková</t>
  </si>
  <si>
    <t>kg</t>
  </si>
  <si>
    <t>Celkom</t>
  </si>
  <si>
    <t>Podklad zo ŠD, hr. 200 mm</t>
  </si>
  <si>
    <t>Zhotovenie uličných vpustí</t>
  </si>
  <si>
    <t xml:space="preserve">Montáž uzavretého žľabu BGF, BGU, BGF-Z, SV 100, do lôžka z betónu prostého tr.C 16/20   </t>
  </si>
  <si>
    <t>Výšková úprava uličného vstupu, zvýšením vodovod. ventilu</t>
  </si>
  <si>
    <t xml:space="preserve">Vyrovnávací prstenec 625/60   </t>
  </si>
  <si>
    <t xml:space="preserve">Dlažba betónová 20/10 cm sivá hrúbky  6 cm   </t>
  </si>
  <si>
    <t xml:space="preserve">Obrubník parkový 100x20x5 cm farba sivá   </t>
  </si>
  <si>
    <t>Osadenie cestného/parkového obrubníka do bet. lôžka</t>
  </si>
  <si>
    <t>kpl</t>
  </si>
  <si>
    <t>Vytýčenie všetkých inžiniesrkých sietí - SPP, SSE, T-COM, StVPS</t>
  </si>
  <si>
    <t>Geometrický plán stavby</t>
  </si>
  <si>
    <t xml:space="preserve">Kladenie zámkovej dlažby  hr.6 cm pre peších nad 20 m2   </t>
  </si>
  <si>
    <t>Uličný vpust BGZ-S 400 (popr. ekvivalent), 2 dielny,  vrchný diel 550/500/5,medzikus 550/500/3,  spodný diel 550/500/450 s presuvkou DN 2 + Liatinový rošt NW 400, 500/447/25, SW 18/130, tr. D 400 + Kalový kôš NW 400 sklolaminát biely + spojovací materiál + dodávka  + montáž</t>
  </si>
  <si>
    <t>Odločovač ropných látok pre parkoviská (napr. Klartec KL20/1, AS-TOP 15DFr  plastový pre obetónovanie, alebo ekvivalent ), plocha min. 1200m2, prietok max. 15l/s, Vstup: NEL &lt; 200 mg/l paltí pre parkoviská, Výstup trieda I.  (v zmysle STN N 858), Výstupná hodnota vyčistenej vody z ORL [mg]  1 až 5 mg/l NEL - komplet dodávka s montážou</t>
  </si>
  <si>
    <t>Univerzálny betónový žlab BGF, BGU, BGF-Z, SV 100, s liatinovým krytom a čel. Doskami komplet</t>
  </si>
  <si>
    <t>Podklad zo ŠD, hr. 200 mm - pod chodníkom</t>
  </si>
  <si>
    <t>Vybudovanie verejného parkoviska na Farskej lúke</t>
  </si>
  <si>
    <t xml:space="preserve">za bytovým domom č. 66 - 74 </t>
  </si>
  <si>
    <t>MESTO Fiľakovo, Radničná 25, 986 01 FIĹAKOVO</t>
  </si>
  <si>
    <t>Vodorovné dopravné značenia - vyznačenie parkovacích miest</t>
  </si>
  <si>
    <t>Parkovisko F. Lúka</t>
  </si>
  <si>
    <t xml:space="preserve">Parkovisko Farská lúka </t>
  </si>
  <si>
    <t>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</si>
</sst>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"/>
    <numFmt numFmtId="166" formatCode="0.000"/>
  </numFmts>
  <fonts count="15">
    <font>
      <sz val="10"/>
      <name val="Arial"/>
      <charset val="110"/>
    </font>
    <font>
      <sz val="8"/>
      <name val="Arial"/>
      <charset val="110"/>
    </font>
    <font>
      <sz val="8"/>
      <name val="Arial CE"/>
      <charset val="110"/>
    </font>
    <font>
      <b/>
      <sz val="14"/>
      <color indexed="10"/>
      <name val="Arial CE"/>
      <charset val="110"/>
    </font>
    <font>
      <b/>
      <sz val="8"/>
      <name val="Arial CE"/>
      <charset val="110"/>
    </font>
    <font>
      <b/>
      <sz val="8"/>
      <color indexed="81"/>
      <name val="Tahoma"/>
      <charset val="238"/>
    </font>
    <font>
      <sz val="8"/>
      <color indexed="81"/>
      <name val="Tahoma"/>
      <charset val="238"/>
    </font>
    <font>
      <sz val="10"/>
      <name val="Helv"/>
      <charset val="238"/>
    </font>
    <font>
      <sz val="8"/>
      <name val="Arial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i/>
      <sz val="8"/>
      <name val="Arial"/>
      <family val="2"/>
      <charset val="238"/>
    </font>
    <font>
      <sz val="8"/>
      <name val="Arial CE"/>
      <charset val="238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 applyAlignment="0">
      <alignment vertical="top" wrapText="1"/>
      <protection locked="0"/>
    </xf>
    <xf numFmtId="0" fontId="7" fillId="0" borderId="0"/>
  </cellStyleXfs>
  <cellXfs count="115">
    <xf numFmtId="0" fontId="0" fillId="0" borderId="0" xfId="0" applyAlignment="1">
      <protection locked="0"/>
    </xf>
    <xf numFmtId="0" fontId="3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 wrapText="1"/>
    </xf>
    <xf numFmtId="0" fontId="2" fillId="2" borderId="0" xfId="0" applyFont="1" applyFill="1" applyAlignment="1" applyProtection="1">
      <alignment horizontal="center"/>
    </xf>
    <xf numFmtId="164" fontId="2" fillId="2" borderId="0" xfId="0" applyNumberFormat="1" applyFont="1" applyFill="1" applyAlignment="1" applyProtection="1">
      <alignment horizontal="right"/>
    </xf>
    <xf numFmtId="4" fontId="2" fillId="2" borderId="0" xfId="0" applyNumberFormat="1" applyFont="1" applyFill="1" applyAlignment="1" applyProtection="1">
      <alignment horizontal="right"/>
    </xf>
    <xf numFmtId="165" fontId="2" fillId="2" borderId="0" xfId="0" applyNumberFormat="1" applyFont="1" applyFill="1" applyAlignment="1" applyProtection="1">
      <alignment horizontal="right"/>
    </xf>
    <xf numFmtId="0" fontId="1" fillId="0" borderId="0" xfId="0" applyFont="1" applyFill="1" applyBorder="1" applyAlignment="1" applyProtection="1">
      <alignment horizontal="right"/>
    </xf>
    <xf numFmtId="0" fontId="0" fillId="0" borderId="0" xfId="0" applyFill="1" applyAlignment="1" applyProtection="1">
      <alignment horizontal="left" vertical="top"/>
    </xf>
    <xf numFmtId="0" fontId="4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2" fillId="2" borderId="0" xfId="0" applyNumberFormat="1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 wrapText="1"/>
    </xf>
    <xf numFmtId="0" fontId="2" fillId="2" borderId="0" xfId="0" applyFont="1" applyFill="1" applyAlignment="1" applyProtection="1">
      <alignment horizontal="center" vertical="center"/>
    </xf>
    <xf numFmtId="164" fontId="2" fillId="2" borderId="0" xfId="0" applyNumberFormat="1" applyFont="1" applyFill="1" applyAlignment="1" applyProtection="1">
      <alignment horizontal="right" vertical="center"/>
    </xf>
    <xf numFmtId="4" fontId="2" fillId="2" borderId="0" xfId="0" applyNumberFormat="1" applyFont="1" applyFill="1" applyAlignment="1" applyProtection="1">
      <alignment horizontal="righ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/>
    </xf>
    <xf numFmtId="0" fontId="2" fillId="3" borderId="5" xfId="0" applyNumberFormat="1" applyFont="1" applyFill="1" applyBorder="1" applyAlignment="1" applyProtection="1">
      <alignment horizontal="center" vertical="center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1" fillId="0" borderId="8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left" wrapText="1"/>
    </xf>
    <xf numFmtId="164" fontId="2" fillId="0" borderId="0" xfId="0" applyNumberFormat="1" applyFont="1" applyFill="1" applyAlignment="1" applyProtection="1">
      <alignment horizontal="right"/>
    </xf>
    <xf numFmtId="4" fontId="2" fillId="0" borderId="0" xfId="0" applyNumberFormat="1" applyFont="1" applyFill="1" applyAlignment="1" applyProtection="1">
      <alignment horizontal="right"/>
    </xf>
    <xf numFmtId="165" fontId="2" fillId="0" borderId="0" xfId="0" applyNumberFormat="1" applyFont="1" applyFill="1" applyBorder="1" applyAlignment="1" applyProtection="1">
      <alignment horizontal="right"/>
    </xf>
    <xf numFmtId="0" fontId="0" fillId="0" borderId="0" xfId="0" applyFill="1" applyAlignment="1" applyProtection="1">
      <alignment horizontal="center" vertical="top"/>
    </xf>
    <xf numFmtId="0" fontId="0" fillId="0" borderId="0" xfId="0" applyFill="1" applyAlignment="1" applyProtection="1">
      <alignment horizontal="left" vertical="top" wrapText="1"/>
    </xf>
    <xf numFmtId="164" fontId="0" fillId="0" borderId="0" xfId="0" applyNumberFormat="1" applyFill="1" applyAlignment="1" applyProtection="1">
      <alignment horizontal="right" vertical="top"/>
    </xf>
    <xf numFmtId="4" fontId="0" fillId="0" borderId="0" xfId="0" applyNumberFormat="1" applyFill="1" applyAlignment="1" applyProtection="1">
      <alignment horizontal="right" vertical="top"/>
    </xf>
    <xf numFmtId="165" fontId="0" fillId="0" borderId="0" xfId="0" applyNumberFormat="1" applyFill="1" applyAlignment="1" applyProtection="1">
      <alignment horizontal="right" vertical="top"/>
    </xf>
    <xf numFmtId="0" fontId="0" fillId="0" borderId="0" xfId="0" applyFill="1" applyBorder="1" applyAlignment="1" applyProtection="1">
      <alignment horizontal="right" vertical="top"/>
    </xf>
    <xf numFmtId="0" fontId="8" fillId="0" borderId="0" xfId="0" applyFont="1" applyFill="1" applyBorder="1" applyAlignment="1" applyProtection="1">
      <alignment horizontal="right" vertical="top"/>
    </xf>
    <xf numFmtId="0" fontId="9" fillId="0" borderId="0" xfId="0" applyFont="1" applyFill="1" applyAlignment="1" applyProtection="1">
      <alignment horizontal="center" vertical="top"/>
    </xf>
    <xf numFmtId="0" fontId="9" fillId="0" borderId="0" xfId="0" applyFont="1" applyFill="1" applyAlignment="1" applyProtection="1">
      <alignment horizontal="left" vertical="top"/>
    </xf>
    <xf numFmtId="0" fontId="9" fillId="0" borderId="0" xfId="0" quotePrefix="1" applyFont="1" applyFill="1" applyAlignment="1" applyProtection="1">
      <alignment horizontal="left" vertical="top"/>
    </xf>
    <xf numFmtId="0" fontId="9" fillId="0" borderId="0" xfId="0" applyFont="1" applyFill="1" applyAlignment="1" applyProtection="1">
      <alignment horizontal="left" vertical="top" wrapText="1"/>
    </xf>
    <xf numFmtId="164" fontId="9" fillId="0" borderId="0" xfId="0" applyNumberFormat="1" applyFont="1" applyFill="1" applyAlignment="1" applyProtection="1">
      <alignment horizontal="right" vertical="top"/>
    </xf>
    <xf numFmtId="4" fontId="9" fillId="0" borderId="0" xfId="0" applyNumberFormat="1" applyFont="1" applyFill="1" applyAlignment="1" applyProtection="1">
      <alignment horizontal="right" vertical="top"/>
    </xf>
    <xf numFmtId="165" fontId="9" fillId="0" borderId="0" xfId="0" applyNumberFormat="1" applyFont="1" applyFill="1" applyAlignment="1" applyProtection="1">
      <alignment horizontal="right" vertical="top"/>
    </xf>
    <xf numFmtId="0" fontId="9" fillId="0" borderId="0" xfId="0" applyFont="1" applyFill="1" applyBorder="1" applyAlignment="1" applyProtection="1">
      <alignment horizontal="right" vertical="top"/>
    </xf>
    <xf numFmtId="0" fontId="10" fillId="0" borderId="0" xfId="0" applyFont="1" applyFill="1" applyAlignment="1" applyProtection="1">
      <alignment horizontal="center" vertical="top"/>
    </xf>
    <xf numFmtId="0" fontId="10" fillId="0" borderId="0" xfId="0" applyFont="1" applyFill="1" applyAlignment="1" applyProtection="1">
      <alignment horizontal="left" vertical="top"/>
    </xf>
    <xf numFmtId="0" fontId="10" fillId="0" borderId="0" xfId="0" quotePrefix="1" applyFont="1" applyFill="1" applyAlignment="1" applyProtection="1">
      <alignment horizontal="left" vertical="top"/>
    </xf>
    <xf numFmtId="0" fontId="10" fillId="0" borderId="0" xfId="0" applyFont="1" applyFill="1" applyAlignment="1" applyProtection="1">
      <alignment horizontal="left" vertical="top" wrapText="1"/>
    </xf>
    <xf numFmtId="164" fontId="10" fillId="0" borderId="0" xfId="0" applyNumberFormat="1" applyFont="1" applyFill="1" applyAlignment="1" applyProtection="1">
      <alignment horizontal="right" vertical="top"/>
    </xf>
    <xf numFmtId="4" fontId="10" fillId="0" borderId="0" xfId="0" applyNumberFormat="1" applyFont="1" applyFill="1" applyAlignment="1" applyProtection="1">
      <alignment horizontal="right" vertical="top"/>
    </xf>
    <xf numFmtId="165" fontId="10" fillId="0" borderId="0" xfId="0" applyNumberFormat="1" applyFont="1" applyFill="1" applyAlignment="1" applyProtection="1">
      <alignment horizontal="right" vertical="top"/>
    </xf>
    <xf numFmtId="0" fontId="10" fillId="0" borderId="0" xfId="0" applyFont="1" applyFill="1" applyBorder="1" applyAlignment="1" applyProtection="1">
      <alignment horizontal="right" vertical="top"/>
    </xf>
    <xf numFmtId="0" fontId="8" fillId="0" borderId="8" xfId="0" applyFont="1" applyFill="1" applyBorder="1" applyAlignment="1" applyProtection="1">
      <alignment horizontal="left" vertical="top"/>
    </xf>
    <xf numFmtId="0" fontId="8" fillId="0" borderId="8" xfId="0" quotePrefix="1" applyFont="1" applyFill="1" applyBorder="1" applyAlignment="1" applyProtection="1">
      <alignment horizontal="left" vertical="top"/>
    </xf>
    <xf numFmtId="0" fontId="8" fillId="0" borderId="8" xfId="0" applyFont="1" applyFill="1" applyBorder="1" applyAlignment="1" applyProtection="1">
      <alignment horizontal="left" vertical="top" wrapText="1"/>
    </xf>
    <xf numFmtId="0" fontId="8" fillId="0" borderId="8" xfId="0" applyFont="1" applyFill="1" applyBorder="1" applyAlignment="1" applyProtection="1">
      <alignment horizontal="center" vertical="top"/>
    </xf>
    <xf numFmtId="164" fontId="8" fillId="0" borderId="8" xfId="0" applyNumberFormat="1" applyFont="1" applyFill="1" applyBorder="1" applyAlignment="1" applyProtection="1">
      <alignment horizontal="right" vertical="top"/>
    </xf>
    <xf numFmtId="4" fontId="8" fillId="0" borderId="8" xfId="0" applyNumberFormat="1" applyFont="1" applyFill="1" applyBorder="1" applyAlignment="1" applyProtection="1">
      <alignment horizontal="right" vertical="top"/>
    </xf>
    <xf numFmtId="0" fontId="8" fillId="0" borderId="9" xfId="0" quotePrefix="1" applyFont="1" applyFill="1" applyBorder="1" applyAlignment="1" applyProtection="1">
      <alignment horizontal="center" vertical="top"/>
    </xf>
    <xf numFmtId="0" fontId="8" fillId="0" borderId="1" xfId="0" quotePrefix="1" applyFont="1" applyFill="1" applyBorder="1" applyAlignment="1" applyProtection="1">
      <alignment horizontal="center" vertical="top"/>
    </xf>
    <xf numFmtId="0" fontId="8" fillId="0" borderId="2" xfId="0" applyFont="1" applyFill="1" applyBorder="1" applyAlignment="1" applyProtection="1">
      <alignment horizontal="left" vertical="top"/>
    </xf>
    <xf numFmtId="0" fontId="8" fillId="0" borderId="2" xfId="0" quotePrefix="1" applyFont="1" applyFill="1" applyBorder="1" applyAlignment="1" applyProtection="1">
      <alignment horizontal="left" vertical="top"/>
    </xf>
    <xf numFmtId="0" fontId="8" fillId="0" borderId="2" xfId="0" applyFont="1" applyFill="1" applyBorder="1" applyAlignment="1" applyProtection="1">
      <alignment horizontal="left" vertical="top" wrapText="1"/>
    </xf>
    <xf numFmtId="0" fontId="8" fillId="0" borderId="2" xfId="0" applyFont="1" applyFill="1" applyBorder="1" applyAlignment="1" applyProtection="1">
      <alignment horizontal="center" vertical="top"/>
    </xf>
    <xf numFmtId="164" fontId="8" fillId="0" borderId="2" xfId="0" applyNumberFormat="1" applyFont="1" applyFill="1" applyBorder="1" applyAlignment="1" applyProtection="1">
      <alignment horizontal="right" vertical="top"/>
    </xf>
    <xf numFmtId="4" fontId="8" fillId="0" borderId="2" xfId="0" applyNumberFormat="1" applyFont="1" applyFill="1" applyBorder="1" applyAlignment="1" applyProtection="1">
      <alignment horizontal="right" vertical="top"/>
    </xf>
    <xf numFmtId="0" fontId="8" fillId="0" borderId="5" xfId="0" applyFont="1" applyFill="1" applyBorder="1" applyAlignment="1" applyProtection="1">
      <alignment horizontal="left" vertical="top"/>
    </xf>
    <xf numFmtId="0" fontId="8" fillId="0" borderId="5" xfId="0" quotePrefix="1" applyFont="1" applyFill="1" applyBorder="1" applyAlignment="1" applyProtection="1">
      <alignment horizontal="left" vertical="top"/>
    </xf>
    <xf numFmtId="165" fontId="8" fillId="0" borderId="3" xfId="0" applyNumberFormat="1" applyFont="1" applyFill="1" applyBorder="1" applyAlignment="1" applyProtection="1">
      <alignment horizontal="right" vertical="top"/>
    </xf>
    <xf numFmtId="165" fontId="8" fillId="0" borderId="10" xfId="0" applyNumberFormat="1" applyFont="1" applyFill="1" applyBorder="1" applyAlignment="1" applyProtection="1">
      <alignment horizontal="right" vertical="top"/>
    </xf>
    <xf numFmtId="0" fontId="11" fillId="0" borderId="0" xfId="0" applyFont="1" applyFill="1" applyAlignment="1" applyProtection="1">
      <alignment horizontal="center" vertical="top"/>
    </xf>
    <xf numFmtId="0" fontId="11" fillId="0" borderId="0" xfId="0" applyFont="1" applyFill="1" applyAlignment="1" applyProtection="1">
      <alignment horizontal="left" vertical="top"/>
    </xf>
    <xf numFmtId="0" fontId="11" fillId="0" borderId="0" xfId="0" applyFont="1" applyFill="1" applyAlignment="1" applyProtection="1">
      <alignment horizontal="left" vertical="top" wrapText="1"/>
    </xf>
    <xf numFmtId="164" fontId="11" fillId="0" borderId="0" xfId="0" applyNumberFormat="1" applyFont="1" applyFill="1" applyAlignment="1" applyProtection="1">
      <alignment horizontal="right" vertical="top"/>
    </xf>
    <xf numFmtId="4" fontId="11" fillId="0" borderId="0" xfId="0" applyNumberFormat="1" applyFont="1" applyFill="1" applyAlignment="1" applyProtection="1">
      <alignment horizontal="right" vertical="top"/>
    </xf>
    <xf numFmtId="165" fontId="11" fillId="0" borderId="0" xfId="0" applyNumberFormat="1" applyFont="1" applyFill="1" applyAlignment="1" applyProtection="1">
      <alignment horizontal="right" vertical="top"/>
    </xf>
    <xf numFmtId="0" fontId="11" fillId="0" borderId="0" xfId="0" applyFont="1" applyFill="1" applyBorder="1" applyAlignment="1" applyProtection="1">
      <alignment horizontal="right" vertical="top"/>
    </xf>
    <xf numFmtId="166" fontId="0" fillId="0" borderId="0" xfId="0" applyNumberFormat="1" applyFill="1" applyAlignment="1" applyProtection="1">
      <alignment horizontal="left" vertical="top"/>
    </xf>
    <xf numFmtId="0" fontId="8" fillId="0" borderId="8" xfId="0" applyFont="1" applyFill="1" applyBorder="1" applyAlignment="1" applyProtection="1">
      <alignment horizontal="left" vertical="center" wrapText="1"/>
    </xf>
    <xf numFmtId="0" fontId="8" fillId="0" borderId="8" xfId="0" applyFont="1" applyFill="1" applyBorder="1" applyAlignment="1" applyProtection="1">
      <alignment horizontal="center" vertical="center"/>
    </xf>
    <xf numFmtId="164" fontId="8" fillId="0" borderId="8" xfId="0" applyNumberFormat="1" applyFont="1" applyFill="1" applyBorder="1" applyAlignment="1" applyProtection="1">
      <alignment horizontal="right" vertical="center"/>
    </xf>
    <xf numFmtId="4" fontId="8" fillId="0" borderId="8" xfId="0" applyNumberFormat="1" applyFont="1" applyFill="1" applyBorder="1" applyAlignment="1" applyProtection="1">
      <alignment horizontal="right" vertical="center"/>
    </xf>
    <xf numFmtId="165" fontId="8" fillId="0" borderId="10" xfId="0" applyNumberFormat="1" applyFont="1" applyFill="1" applyBorder="1" applyAlignment="1" applyProtection="1">
      <alignment horizontal="right" vertical="center"/>
    </xf>
    <xf numFmtId="0" fontId="8" fillId="0" borderId="11" xfId="0" applyFont="1" applyFill="1" applyBorder="1" applyAlignment="1" applyProtection="1">
      <alignment horizontal="left" vertical="center" wrapText="1"/>
    </xf>
    <xf numFmtId="0" fontId="12" fillId="0" borderId="8" xfId="0" applyFont="1" applyBorder="1" applyAlignment="1">
      <alignment horizontal="left" vertical="center" wrapText="1"/>
      <protection locked="0"/>
    </xf>
    <xf numFmtId="0" fontId="8" fillId="0" borderId="12" xfId="0" applyFont="1" applyBorder="1" applyAlignment="1">
      <alignment horizontal="left" vertical="center" wrapText="1"/>
      <protection locked="0"/>
    </xf>
    <xf numFmtId="0" fontId="8" fillId="0" borderId="12" xfId="0" applyFont="1" applyFill="1" applyBorder="1" applyAlignment="1" applyProtection="1">
      <alignment horizontal="left" vertical="center" wrapText="1"/>
    </xf>
    <xf numFmtId="0" fontId="8" fillId="0" borderId="5" xfId="0" applyFont="1" applyFill="1" applyBorder="1" applyAlignment="1" applyProtection="1">
      <alignment horizontal="left" vertical="center" wrapText="1"/>
    </xf>
    <xf numFmtId="0" fontId="8" fillId="0" borderId="5" xfId="0" applyFont="1" applyFill="1" applyBorder="1" applyAlignment="1" applyProtection="1">
      <alignment horizontal="center" vertical="center"/>
    </xf>
    <xf numFmtId="164" fontId="8" fillId="0" borderId="5" xfId="0" applyNumberFormat="1" applyFont="1" applyFill="1" applyBorder="1" applyAlignment="1" applyProtection="1">
      <alignment horizontal="right" vertical="center"/>
    </xf>
    <xf numFmtId="4" fontId="8" fillId="0" borderId="5" xfId="0" applyNumberFormat="1" applyFont="1" applyFill="1" applyBorder="1" applyAlignment="1" applyProtection="1">
      <alignment horizontal="right" vertical="center"/>
    </xf>
    <xf numFmtId="165" fontId="8" fillId="0" borderId="6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>
      <alignment horizontal="center" vertical="center"/>
    </xf>
    <xf numFmtId="0" fontId="13" fillId="0" borderId="15" xfId="0" applyFont="1" applyBorder="1" applyAlignment="1">
      <alignment horizontal="left" vertical="center" wrapText="1"/>
      <protection locked="0"/>
    </xf>
    <xf numFmtId="0" fontId="13" fillId="0" borderId="14" xfId="0" applyFont="1" applyBorder="1" applyAlignment="1">
      <alignment horizontal="center" vertical="center" wrapText="1"/>
      <protection locked="0"/>
    </xf>
    <xf numFmtId="0" fontId="14" fillId="0" borderId="13" xfId="0" applyFont="1" applyBorder="1" applyAlignment="1">
      <alignment horizontal="left" wrapText="1"/>
      <protection locked="0"/>
    </xf>
    <xf numFmtId="0" fontId="14" fillId="0" borderId="13" xfId="0" applyFont="1" applyBorder="1" applyAlignment="1">
      <alignment horizontal="left" vertical="center" wrapText="1"/>
      <protection locked="0"/>
    </xf>
    <xf numFmtId="0" fontId="14" fillId="0" borderId="16" xfId="0" applyFont="1" applyBorder="1" applyAlignment="1">
      <alignment horizontal="center" vertical="center" wrapText="1"/>
      <protection locked="0"/>
    </xf>
    <xf numFmtId="0" fontId="8" fillId="0" borderId="12" xfId="0" applyFont="1" applyFill="1" applyBorder="1" applyAlignment="1" applyProtection="1">
      <alignment horizontal="left" vertical="top"/>
    </xf>
    <xf numFmtId="0" fontId="8" fillId="0" borderId="12" xfId="0" quotePrefix="1" applyFont="1" applyFill="1" applyBorder="1" applyAlignment="1" applyProtection="1">
      <alignment horizontal="left" vertical="top"/>
    </xf>
    <xf numFmtId="0" fontId="8" fillId="0" borderId="12" xfId="0" applyFont="1" applyFill="1" applyBorder="1" applyAlignment="1" applyProtection="1">
      <alignment horizontal="center" vertical="center"/>
    </xf>
    <xf numFmtId="164" fontId="8" fillId="0" borderId="12" xfId="0" applyNumberFormat="1" applyFont="1" applyFill="1" applyBorder="1" applyAlignment="1" applyProtection="1">
      <alignment horizontal="right" vertical="center"/>
    </xf>
    <xf numFmtId="4" fontId="8" fillId="0" borderId="12" xfId="0" applyNumberFormat="1" applyFont="1" applyFill="1" applyBorder="1" applyAlignment="1" applyProtection="1">
      <alignment horizontal="right" vertical="center"/>
    </xf>
    <xf numFmtId="14" fontId="2" fillId="2" borderId="0" xfId="0" applyNumberFormat="1" applyFont="1" applyFill="1" applyAlignment="1" applyProtection="1">
      <alignment horizontal="left" vertical="center"/>
    </xf>
    <xf numFmtId="0" fontId="8" fillId="0" borderId="11" xfId="0" applyFont="1" applyFill="1" applyBorder="1" applyAlignment="1" applyProtection="1">
      <alignment horizontal="left" vertical="top"/>
    </xf>
    <xf numFmtId="0" fontId="8" fillId="0" borderId="11" xfId="0" quotePrefix="1" applyFont="1" applyFill="1" applyBorder="1" applyAlignment="1" applyProtection="1">
      <alignment horizontal="left" vertical="top"/>
    </xf>
    <xf numFmtId="0" fontId="8" fillId="0" borderId="11" xfId="0" applyFont="1" applyFill="1" applyBorder="1" applyAlignment="1" applyProtection="1">
      <alignment horizontal="center" vertical="center"/>
    </xf>
    <xf numFmtId="164" fontId="8" fillId="0" borderId="11" xfId="0" applyNumberFormat="1" applyFont="1" applyFill="1" applyBorder="1" applyAlignment="1" applyProtection="1">
      <alignment horizontal="right" vertical="center"/>
    </xf>
    <xf numFmtId="4" fontId="8" fillId="0" borderId="11" xfId="0" applyNumberFormat="1" applyFont="1" applyFill="1" applyBorder="1" applyAlignment="1" applyProtection="1">
      <alignment horizontal="right" vertical="center"/>
    </xf>
    <xf numFmtId="165" fontId="8" fillId="0" borderId="17" xfId="0" applyNumberFormat="1" applyFont="1" applyFill="1" applyBorder="1" applyAlignment="1" applyProtection="1">
      <alignment horizontal="right" vertical="center"/>
    </xf>
  </cellXfs>
  <cellStyles count="2">
    <cellStyle name="Normálne" xfId="0" builtinId="0"/>
    <cellStyle name="Stil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ROZ">
    <outlinePr summaryBelow="0"/>
    <pageSetUpPr fitToPage="1"/>
  </sheetPr>
  <dimension ref="A1:N62"/>
  <sheetViews>
    <sheetView showGridLines="0" tabSelected="1" zoomScale="130" zoomScaleNormal="130" workbookViewId="0">
      <pane ySplit="13" topLeftCell="A14" activePane="bottomLeft" state="frozenSplit"/>
      <selection pane="bottomLeft" activeCell="O54" sqref="O54"/>
    </sheetView>
  </sheetViews>
  <sheetFormatPr defaultColWidth="9.140625" defaultRowHeight="11.25" customHeight="1" outlineLevelRow="2" outlineLevelCol="1"/>
  <cols>
    <col min="1" max="1" width="5.7109375" style="34" customWidth="1"/>
    <col min="2" max="2" width="4.5703125" style="9" customWidth="1"/>
    <col min="3" max="3" width="8.140625" style="9" customWidth="1"/>
    <col min="4" max="4" width="12.7109375" style="9" customWidth="1"/>
    <col min="5" max="5" width="55.7109375" style="35" customWidth="1"/>
    <col min="6" max="6" width="4.7109375" style="34" customWidth="1"/>
    <col min="7" max="7" width="7.85546875" style="36" customWidth="1"/>
    <col min="8" max="8" width="10.7109375" style="37" customWidth="1"/>
    <col min="9" max="9" width="13.7109375" style="37" customWidth="1"/>
    <col min="10" max="10" width="7.28515625" style="38" customWidth="1"/>
    <col min="11" max="11" width="9.28515625" style="39" hidden="1" customWidth="1" outlineLevel="1"/>
    <col min="12" max="12" width="6" style="39" hidden="1" customWidth="1" outlineLevel="1"/>
    <col min="13" max="13" width="9.140625" style="9" collapsed="1"/>
    <col min="14" max="16384" width="9.140625" style="9"/>
  </cols>
  <sheetData>
    <row r="1" spans="1:14" ht="18" customHeight="1">
      <c r="A1" s="1" t="s">
        <v>81</v>
      </c>
      <c r="B1" s="2"/>
      <c r="C1" s="2"/>
      <c r="D1" s="2"/>
      <c r="E1" s="3"/>
      <c r="F1" s="4"/>
      <c r="G1" s="5"/>
      <c r="H1" s="6"/>
      <c r="I1" s="6"/>
      <c r="J1" s="7"/>
      <c r="K1" s="8"/>
      <c r="L1" s="8"/>
    </row>
    <row r="2" spans="1:14" ht="11.25" customHeight="1">
      <c r="A2" s="10" t="s">
        <v>2</v>
      </c>
      <c r="B2" s="11"/>
      <c r="C2" s="12" t="s">
        <v>75</v>
      </c>
      <c r="D2" s="11"/>
      <c r="E2" s="13"/>
      <c r="F2" s="14"/>
      <c r="G2" s="15"/>
      <c r="H2" s="16"/>
      <c r="I2" s="16"/>
      <c r="J2" s="7"/>
      <c r="K2" s="8"/>
      <c r="L2" s="8"/>
    </row>
    <row r="3" spans="1:14" ht="11.25" customHeight="1">
      <c r="A3" s="10" t="s">
        <v>3</v>
      </c>
      <c r="B3" s="11"/>
      <c r="C3" s="12" t="s">
        <v>76</v>
      </c>
      <c r="D3" s="11"/>
      <c r="E3" s="13"/>
      <c r="F3" s="14"/>
      <c r="G3" s="15"/>
      <c r="H3" s="16"/>
      <c r="I3" s="16"/>
      <c r="J3" s="7"/>
      <c r="K3" s="8"/>
      <c r="L3" s="8"/>
    </row>
    <row r="4" spans="1:14" ht="11.25" customHeight="1">
      <c r="A4" s="10" t="s">
        <v>4</v>
      </c>
      <c r="B4" s="11"/>
      <c r="C4" s="12"/>
      <c r="D4" s="11"/>
      <c r="E4" s="13"/>
      <c r="F4" s="14"/>
      <c r="G4" s="15"/>
      <c r="H4" s="16"/>
      <c r="I4" s="16"/>
      <c r="J4" s="7"/>
      <c r="K4" s="8"/>
      <c r="L4" s="8"/>
    </row>
    <row r="5" spans="1:14" ht="11.25" customHeight="1">
      <c r="A5" s="11" t="s">
        <v>10</v>
      </c>
      <c r="B5" s="11"/>
      <c r="C5" s="12"/>
      <c r="D5" s="11"/>
      <c r="E5" s="13"/>
      <c r="F5" s="14"/>
      <c r="G5" s="15"/>
      <c r="H5" s="16"/>
      <c r="I5" s="16"/>
      <c r="J5" s="7"/>
      <c r="K5" s="8"/>
      <c r="L5" s="8"/>
    </row>
    <row r="6" spans="1:14" ht="5.25" customHeight="1">
      <c r="A6" s="11"/>
      <c r="B6" s="11"/>
      <c r="C6" s="12"/>
      <c r="D6" s="11"/>
      <c r="E6" s="13"/>
      <c r="F6" s="14"/>
      <c r="G6" s="15"/>
      <c r="H6" s="16"/>
      <c r="I6" s="16"/>
      <c r="J6" s="7"/>
      <c r="K6" s="8"/>
      <c r="L6" s="8"/>
    </row>
    <row r="7" spans="1:14" ht="11.25" customHeight="1">
      <c r="A7" s="11" t="s">
        <v>5</v>
      </c>
      <c r="B7" s="11"/>
      <c r="C7" s="12" t="s">
        <v>77</v>
      </c>
      <c r="D7" s="11"/>
      <c r="E7" s="13"/>
      <c r="F7" s="14"/>
      <c r="G7" s="15"/>
      <c r="H7" s="16"/>
      <c r="I7" s="16"/>
      <c r="J7" s="7"/>
      <c r="K7" s="8"/>
      <c r="L7" s="8"/>
    </row>
    <row r="8" spans="1:14" ht="11.25" customHeight="1">
      <c r="A8" s="11" t="s">
        <v>6</v>
      </c>
      <c r="B8" s="11"/>
      <c r="C8" s="12"/>
      <c r="D8" s="11"/>
      <c r="E8" s="13"/>
      <c r="F8" s="14"/>
      <c r="G8" s="15"/>
      <c r="H8" s="16"/>
      <c r="I8" s="16"/>
      <c r="J8" s="7"/>
      <c r="K8" s="8"/>
      <c r="L8" s="8"/>
    </row>
    <row r="9" spans="1:14" ht="11.25" customHeight="1">
      <c r="A9" s="11" t="s">
        <v>7</v>
      </c>
      <c r="B9" s="11"/>
      <c r="C9" s="108">
        <v>42955</v>
      </c>
      <c r="D9" s="11"/>
      <c r="E9" s="13"/>
      <c r="F9" s="14"/>
      <c r="G9" s="15"/>
      <c r="H9" s="16"/>
      <c r="I9" s="16"/>
      <c r="J9" s="7"/>
      <c r="K9" s="8"/>
      <c r="L9" s="8"/>
    </row>
    <row r="10" spans="1:14" ht="6" customHeight="1" thickBot="1">
      <c r="A10" s="4"/>
      <c r="B10" s="2"/>
      <c r="C10" s="2"/>
      <c r="D10" s="2"/>
      <c r="E10" s="3"/>
      <c r="F10" s="4"/>
      <c r="G10" s="5"/>
      <c r="H10" s="6"/>
      <c r="I10" s="6"/>
      <c r="J10" s="7"/>
      <c r="K10" s="8"/>
      <c r="L10" s="8"/>
    </row>
    <row r="11" spans="1:14" ht="21.75" customHeight="1">
      <c r="A11" s="17" t="s">
        <v>11</v>
      </c>
      <c r="B11" s="18" t="s">
        <v>12</v>
      </c>
      <c r="C11" s="18" t="s">
        <v>13</v>
      </c>
      <c r="D11" s="18" t="s">
        <v>14</v>
      </c>
      <c r="E11" s="18" t="s">
        <v>8</v>
      </c>
      <c r="F11" s="18" t="s">
        <v>15</v>
      </c>
      <c r="G11" s="18" t="s">
        <v>16</v>
      </c>
      <c r="H11" s="18" t="s">
        <v>17</v>
      </c>
      <c r="I11" s="18" t="s">
        <v>9</v>
      </c>
      <c r="J11" s="19" t="s">
        <v>18</v>
      </c>
      <c r="K11" s="20" t="s">
        <v>19</v>
      </c>
      <c r="L11" s="21" t="s">
        <v>20</v>
      </c>
    </row>
    <row r="12" spans="1:14" ht="11.25" customHeight="1" thickBot="1">
      <c r="A12" s="22">
        <v>1</v>
      </c>
      <c r="B12" s="23">
        <v>2</v>
      </c>
      <c r="C12" s="23">
        <v>3</v>
      </c>
      <c r="D12" s="23">
        <v>4</v>
      </c>
      <c r="E12" s="24">
        <v>5</v>
      </c>
      <c r="F12" s="23">
        <v>6</v>
      </c>
      <c r="G12" s="23">
        <v>7</v>
      </c>
      <c r="H12" s="23">
        <v>8</v>
      </c>
      <c r="I12" s="23">
        <v>9</v>
      </c>
      <c r="J12" s="25">
        <v>10</v>
      </c>
      <c r="K12" s="26">
        <v>11</v>
      </c>
      <c r="L12" s="27">
        <v>12</v>
      </c>
    </row>
    <row r="13" spans="1:14" ht="3.75" customHeight="1">
      <c r="A13" s="28"/>
      <c r="B13" s="29"/>
      <c r="C13" s="29"/>
      <c r="D13" s="29"/>
      <c r="E13" s="30"/>
      <c r="F13" s="28"/>
      <c r="G13" s="31"/>
      <c r="H13" s="32"/>
      <c r="I13" s="32"/>
      <c r="J13" s="33"/>
      <c r="K13" s="8"/>
      <c r="L13" s="8"/>
    </row>
    <row r="14" spans="1:14" ht="12.75">
      <c r="A14" s="41"/>
      <c r="B14" s="42"/>
      <c r="C14" s="42"/>
      <c r="D14" s="43" t="s">
        <v>21</v>
      </c>
      <c r="E14" s="44" t="s">
        <v>79</v>
      </c>
      <c r="F14" s="41"/>
      <c r="G14" s="45"/>
      <c r="H14" s="46"/>
      <c r="I14" s="46">
        <f>I15</f>
        <v>0</v>
      </c>
      <c r="J14" s="47"/>
      <c r="K14" s="48"/>
      <c r="L14" s="48" t="s">
        <v>22</v>
      </c>
    </row>
    <row r="15" spans="1:14" ht="13.5" outlineLevel="1" thickBot="1">
      <c r="A15" s="49"/>
      <c r="B15" s="50"/>
      <c r="C15" s="50"/>
      <c r="D15" s="51" t="s">
        <v>21</v>
      </c>
      <c r="E15" s="52" t="s">
        <v>80</v>
      </c>
      <c r="F15" s="49"/>
      <c r="G15" s="53"/>
      <c r="H15" s="54"/>
      <c r="I15" s="54">
        <f>I62</f>
        <v>0</v>
      </c>
      <c r="J15" s="55"/>
      <c r="K15" s="56"/>
      <c r="L15" s="56" t="s">
        <v>23</v>
      </c>
      <c r="N15" s="82"/>
    </row>
    <row r="16" spans="1:14" ht="12.75" outlineLevel="2">
      <c r="A16" s="64" t="s">
        <v>0</v>
      </c>
      <c r="B16" s="65"/>
      <c r="C16" s="65"/>
      <c r="D16" s="66" t="s">
        <v>21</v>
      </c>
      <c r="E16" s="67" t="s">
        <v>24</v>
      </c>
      <c r="F16" s="68" t="s">
        <v>25</v>
      </c>
      <c r="G16" s="69">
        <v>455</v>
      </c>
      <c r="H16" s="70"/>
      <c r="I16" s="70"/>
      <c r="J16" s="73"/>
      <c r="K16" s="40">
        <v>8</v>
      </c>
      <c r="L16" s="40" t="s">
        <v>26</v>
      </c>
    </row>
    <row r="17" spans="1:12" ht="12.75" outlineLevel="2">
      <c r="A17" s="63">
        <f>1+A16</f>
        <v>2</v>
      </c>
      <c r="B17" s="57"/>
      <c r="C17" s="57"/>
      <c r="D17" s="58" t="s">
        <v>21</v>
      </c>
      <c r="E17" s="59" t="s">
        <v>27</v>
      </c>
      <c r="F17" s="60" t="s">
        <v>25</v>
      </c>
      <c r="G17" s="61">
        <v>455</v>
      </c>
      <c r="H17" s="62"/>
      <c r="I17" s="62"/>
      <c r="J17" s="74"/>
      <c r="K17" s="40">
        <v>8</v>
      </c>
      <c r="L17" s="40" t="s">
        <v>26</v>
      </c>
    </row>
    <row r="18" spans="1:12" ht="12.75" outlineLevel="2">
      <c r="A18" s="63">
        <f t="shared" ref="A18:A61" si="0">1+A17</f>
        <v>3</v>
      </c>
      <c r="B18" s="57"/>
      <c r="C18" s="57"/>
      <c r="D18" s="58" t="s">
        <v>21</v>
      </c>
      <c r="E18" s="59" t="s">
        <v>28</v>
      </c>
      <c r="F18" s="60" t="s">
        <v>25</v>
      </c>
      <c r="G18" s="61">
        <v>455</v>
      </c>
      <c r="H18" s="62"/>
      <c r="I18" s="62"/>
      <c r="J18" s="74"/>
      <c r="K18" s="40">
        <v>8</v>
      </c>
      <c r="L18" s="40" t="s">
        <v>26</v>
      </c>
    </row>
    <row r="19" spans="1:12" ht="12.75" outlineLevel="2">
      <c r="A19" s="63">
        <f t="shared" si="0"/>
        <v>4</v>
      </c>
      <c r="B19" s="57"/>
      <c r="C19" s="57"/>
      <c r="D19" s="58" t="s">
        <v>21</v>
      </c>
      <c r="E19" s="59" t="s">
        <v>29</v>
      </c>
      <c r="F19" s="60" t="s">
        <v>30</v>
      </c>
      <c r="G19" s="61">
        <v>1505</v>
      </c>
      <c r="H19" s="62"/>
      <c r="I19" s="62"/>
      <c r="J19" s="74"/>
      <c r="K19" s="40">
        <v>8</v>
      </c>
      <c r="L19" s="40" t="s">
        <v>26</v>
      </c>
    </row>
    <row r="20" spans="1:12" ht="12.75" outlineLevel="2">
      <c r="A20" s="63">
        <f t="shared" si="0"/>
        <v>5</v>
      </c>
      <c r="B20" s="57"/>
      <c r="C20" s="57"/>
      <c r="D20" s="58" t="s">
        <v>21</v>
      </c>
      <c r="E20" s="59" t="s">
        <v>31</v>
      </c>
      <c r="F20" s="60" t="s">
        <v>25</v>
      </c>
      <c r="G20" s="61">
        <v>140.5</v>
      </c>
      <c r="H20" s="62"/>
      <c r="I20" s="62"/>
      <c r="J20" s="74"/>
      <c r="K20" s="40">
        <v>8</v>
      </c>
      <c r="L20" s="40" t="s">
        <v>26</v>
      </c>
    </row>
    <row r="21" spans="1:12" ht="12.75" outlineLevel="2">
      <c r="A21" s="63">
        <f t="shared" si="0"/>
        <v>6</v>
      </c>
      <c r="B21" s="57"/>
      <c r="C21" s="57"/>
      <c r="D21" s="58" t="s">
        <v>21</v>
      </c>
      <c r="E21" s="59" t="s">
        <v>27</v>
      </c>
      <c r="F21" s="60" t="s">
        <v>25</v>
      </c>
      <c r="G21" s="61">
        <v>140.5</v>
      </c>
      <c r="H21" s="62"/>
      <c r="I21" s="62"/>
      <c r="J21" s="74"/>
      <c r="K21" s="40">
        <v>8</v>
      </c>
      <c r="L21" s="40" t="s">
        <v>26</v>
      </c>
    </row>
    <row r="22" spans="1:12" ht="12.75" outlineLevel="2">
      <c r="A22" s="63">
        <f t="shared" si="0"/>
        <v>7</v>
      </c>
      <c r="B22" s="57"/>
      <c r="C22" s="57"/>
      <c r="D22" s="58" t="s">
        <v>21</v>
      </c>
      <c r="E22" s="59" t="s">
        <v>28</v>
      </c>
      <c r="F22" s="60" t="s">
        <v>25</v>
      </c>
      <c r="G22" s="61">
        <v>140.5</v>
      </c>
      <c r="H22" s="62"/>
      <c r="I22" s="62"/>
      <c r="J22" s="74"/>
      <c r="K22" s="40">
        <v>8</v>
      </c>
      <c r="L22" s="40" t="s">
        <v>26</v>
      </c>
    </row>
    <row r="23" spans="1:12" ht="45" outlineLevel="2">
      <c r="A23" s="63">
        <f t="shared" si="0"/>
        <v>8</v>
      </c>
      <c r="B23" s="57"/>
      <c r="C23" s="57"/>
      <c r="D23" s="58"/>
      <c r="E23" s="83" t="s">
        <v>71</v>
      </c>
      <c r="F23" s="84" t="s">
        <v>32</v>
      </c>
      <c r="G23" s="85">
        <v>5</v>
      </c>
      <c r="H23" s="86"/>
      <c r="I23" s="86"/>
      <c r="J23" s="87"/>
      <c r="K23" s="40"/>
      <c r="L23" s="40"/>
    </row>
    <row r="24" spans="1:12" ht="12.75" outlineLevel="2">
      <c r="A24" s="63">
        <f t="shared" si="0"/>
        <v>9</v>
      </c>
      <c r="B24" s="57"/>
      <c r="C24" s="57"/>
      <c r="D24" s="58" t="s">
        <v>21</v>
      </c>
      <c r="E24" s="83" t="s">
        <v>60</v>
      </c>
      <c r="F24" s="84" t="s">
        <v>32</v>
      </c>
      <c r="G24" s="85">
        <v>5</v>
      </c>
      <c r="H24" s="86"/>
      <c r="I24" s="86"/>
      <c r="J24" s="87"/>
      <c r="K24" s="40">
        <v>8</v>
      </c>
      <c r="L24" s="40" t="s">
        <v>26</v>
      </c>
    </row>
    <row r="25" spans="1:12" ht="12.75" outlineLevel="2">
      <c r="A25" s="63">
        <f t="shared" si="0"/>
        <v>10</v>
      </c>
      <c r="B25" s="57"/>
      <c r="C25" s="57"/>
      <c r="D25" s="58" t="s">
        <v>21</v>
      </c>
      <c r="E25" s="83" t="s">
        <v>33</v>
      </c>
      <c r="F25" s="84" t="s">
        <v>34</v>
      </c>
      <c r="G25" s="85">
        <v>102</v>
      </c>
      <c r="H25" s="86"/>
      <c r="I25" s="86"/>
      <c r="J25" s="87"/>
      <c r="K25" s="40">
        <v>8</v>
      </c>
      <c r="L25" s="40" t="s">
        <v>26</v>
      </c>
    </row>
    <row r="26" spans="1:12" ht="12.75" outlineLevel="2">
      <c r="A26" s="63">
        <f t="shared" si="0"/>
        <v>11</v>
      </c>
      <c r="B26" s="57"/>
      <c r="C26" s="57"/>
      <c r="D26" s="58" t="s">
        <v>21</v>
      </c>
      <c r="E26" s="83" t="s">
        <v>35</v>
      </c>
      <c r="F26" s="84" t="s">
        <v>34</v>
      </c>
      <c r="G26" s="85">
        <v>102</v>
      </c>
      <c r="H26" s="86"/>
      <c r="I26" s="86"/>
      <c r="J26" s="87"/>
      <c r="K26" s="40">
        <v>8</v>
      </c>
      <c r="L26" s="40" t="s">
        <v>26</v>
      </c>
    </row>
    <row r="27" spans="1:12" ht="12.75" outlineLevel="2">
      <c r="A27" s="63">
        <f t="shared" si="0"/>
        <v>12</v>
      </c>
      <c r="B27" s="57"/>
      <c r="C27" s="57"/>
      <c r="D27" s="58" t="s">
        <v>21</v>
      </c>
      <c r="E27" s="83" t="s">
        <v>36</v>
      </c>
      <c r="F27" s="84" t="s">
        <v>32</v>
      </c>
      <c r="G27" s="85">
        <v>3</v>
      </c>
      <c r="H27" s="86"/>
      <c r="I27" s="86"/>
      <c r="J27" s="87"/>
      <c r="K27" s="40">
        <v>8</v>
      </c>
      <c r="L27" s="40" t="s">
        <v>26</v>
      </c>
    </row>
    <row r="28" spans="1:12" ht="56.25" outlineLevel="2">
      <c r="A28" s="63">
        <f t="shared" si="0"/>
        <v>13</v>
      </c>
      <c r="B28" s="57"/>
      <c r="C28" s="57"/>
      <c r="D28" s="58"/>
      <c r="E28" s="88" t="s">
        <v>72</v>
      </c>
      <c r="F28" s="84" t="s">
        <v>32</v>
      </c>
      <c r="G28" s="85">
        <v>1</v>
      </c>
      <c r="H28" s="86"/>
      <c r="I28" s="86"/>
      <c r="J28" s="87"/>
      <c r="K28" s="40"/>
      <c r="L28" s="40"/>
    </row>
    <row r="29" spans="1:12" ht="12.75" outlineLevel="2">
      <c r="A29" s="63">
        <f t="shared" si="0"/>
        <v>14</v>
      </c>
      <c r="B29" s="57"/>
      <c r="C29" s="57"/>
      <c r="D29" s="58" t="s">
        <v>21</v>
      </c>
      <c r="E29" s="88" t="s">
        <v>37</v>
      </c>
      <c r="F29" s="84" t="s">
        <v>32</v>
      </c>
      <c r="G29" s="85">
        <v>1</v>
      </c>
      <c r="H29" s="86"/>
      <c r="I29" s="86"/>
      <c r="J29" s="87"/>
      <c r="K29" s="40">
        <v>8</v>
      </c>
      <c r="L29" s="40" t="s">
        <v>26</v>
      </c>
    </row>
    <row r="30" spans="1:12" ht="12.75" outlineLevel="2">
      <c r="A30" s="63">
        <f t="shared" si="0"/>
        <v>15</v>
      </c>
      <c r="B30" s="57"/>
      <c r="C30" s="57"/>
      <c r="D30" s="58"/>
      <c r="E30" s="89" t="s">
        <v>63</v>
      </c>
      <c r="F30" s="84" t="s">
        <v>32</v>
      </c>
      <c r="G30" s="85">
        <v>1</v>
      </c>
      <c r="H30" s="86"/>
      <c r="I30" s="86"/>
      <c r="J30" s="87"/>
      <c r="K30" s="40"/>
      <c r="L30" s="40"/>
    </row>
    <row r="31" spans="1:12" ht="22.5" outlineLevel="2">
      <c r="A31" s="63">
        <f t="shared" si="0"/>
        <v>16</v>
      </c>
      <c r="B31" s="57"/>
      <c r="C31" s="57"/>
      <c r="D31" s="58"/>
      <c r="E31" s="90" t="s">
        <v>61</v>
      </c>
      <c r="F31" s="84" t="s">
        <v>34</v>
      </c>
      <c r="G31" s="85">
        <v>9</v>
      </c>
      <c r="H31" s="86"/>
      <c r="I31" s="86"/>
      <c r="J31" s="87"/>
      <c r="K31" s="40"/>
      <c r="L31" s="40"/>
    </row>
    <row r="32" spans="1:12" ht="22.5" outlineLevel="2">
      <c r="A32" s="63">
        <f t="shared" si="0"/>
        <v>17</v>
      </c>
      <c r="B32" s="57"/>
      <c r="C32" s="57"/>
      <c r="D32" s="58" t="s">
        <v>21</v>
      </c>
      <c r="E32" s="89" t="s">
        <v>73</v>
      </c>
      <c r="F32" s="84" t="s">
        <v>34</v>
      </c>
      <c r="G32" s="85">
        <v>9</v>
      </c>
      <c r="H32" s="86"/>
      <c r="I32" s="86"/>
      <c r="J32" s="87"/>
      <c r="K32" s="40">
        <v>8</v>
      </c>
      <c r="L32" s="40" t="s">
        <v>26</v>
      </c>
    </row>
    <row r="33" spans="1:12" ht="22.5" outlineLevel="2">
      <c r="A33" s="63">
        <f t="shared" si="0"/>
        <v>18</v>
      </c>
      <c r="B33" s="57"/>
      <c r="C33" s="57"/>
      <c r="D33" s="58" t="s">
        <v>21</v>
      </c>
      <c r="E33" s="91" t="s">
        <v>38</v>
      </c>
      <c r="F33" s="84" t="s">
        <v>25</v>
      </c>
      <c r="G33" s="85">
        <v>9.2249999999999996</v>
      </c>
      <c r="H33" s="86"/>
      <c r="I33" s="86"/>
      <c r="J33" s="87"/>
      <c r="K33" s="40">
        <v>8</v>
      </c>
      <c r="L33" s="40" t="s">
        <v>26</v>
      </c>
    </row>
    <row r="34" spans="1:12" ht="12.75" outlineLevel="2">
      <c r="A34" s="63">
        <f t="shared" si="0"/>
        <v>19</v>
      </c>
      <c r="B34" s="57"/>
      <c r="C34" s="57"/>
      <c r="D34" s="58" t="s">
        <v>21</v>
      </c>
      <c r="E34" s="83" t="s">
        <v>39</v>
      </c>
      <c r="F34" s="84" t="s">
        <v>25</v>
      </c>
      <c r="G34" s="85">
        <v>36</v>
      </c>
      <c r="H34" s="86"/>
      <c r="I34" s="86"/>
      <c r="J34" s="87"/>
      <c r="K34" s="40">
        <v>8</v>
      </c>
      <c r="L34" s="40" t="s">
        <v>26</v>
      </c>
    </row>
    <row r="35" spans="1:12" ht="12.75" outlineLevel="2">
      <c r="A35" s="63">
        <f t="shared" si="0"/>
        <v>20</v>
      </c>
      <c r="B35" s="57"/>
      <c r="C35" s="57"/>
      <c r="D35" s="58" t="s">
        <v>21</v>
      </c>
      <c r="E35" s="83" t="s">
        <v>40</v>
      </c>
      <c r="F35" s="84" t="s">
        <v>25</v>
      </c>
      <c r="G35" s="85">
        <v>95</v>
      </c>
      <c r="H35" s="86"/>
      <c r="I35" s="86"/>
      <c r="J35" s="87"/>
      <c r="K35" s="40">
        <v>8</v>
      </c>
      <c r="L35" s="40" t="s">
        <v>26</v>
      </c>
    </row>
    <row r="36" spans="1:12" ht="12.75" outlineLevel="2">
      <c r="A36" s="63">
        <f t="shared" si="0"/>
        <v>21</v>
      </c>
      <c r="B36" s="57"/>
      <c r="C36" s="57"/>
      <c r="D36" s="58" t="s">
        <v>21</v>
      </c>
      <c r="E36" s="83" t="s">
        <v>62</v>
      </c>
      <c r="F36" s="84" t="s">
        <v>32</v>
      </c>
      <c r="G36" s="85">
        <v>2</v>
      </c>
      <c r="H36" s="86"/>
      <c r="I36" s="86"/>
      <c r="J36" s="87"/>
      <c r="K36" s="40">
        <v>8</v>
      </c>
      <c r="L36" s="40" t="s">
        <v>26</v>
      </c>
    </row>
    <row r="37" spans="1:12" ht="12.75" outlineLevel="2">
      <c r="A37" s="63">
        <f t="shared" si="0"/>
        <v>22</v>
      </c>
      <c r="B37" s="57"/>
      <c r="C37" s="57"/>
      <c r="D37" s="58" t="s">
        <v>21</v>
      </c>
      <c r="E37" s="83" t="s">
        <v>41</v>
      </c>
      <c r="F37" s="84" t="s">
        <v>30</v>
      </c>
      <c r="G37" s="85">
        <v>95</v>
      </c>
      <c r="H37" s="86"/>
      <c r="I37" s="86"/>
      <c r="J37" s="87"/>
      <c r="K37" s="40">
        <v>8</v>
      </c>
      <c r="L37" s="40" t="s">
        <v>26</v>
      </c>
    </row>
    <row r="38" spans="1:12" ht="12.75" outlineLevel="2">
      <c r="A38" s="63">
        <f t="shared" si="0"/>
        <v>23</v>
      </c>
      <c r="B38" s="57"/>
      <c r="C38" s="57"/>
      <c r="D38" s="58" t="s">
        <v>21</v>
      </c>
      <c r="E38" s="83" t="s">
        <v>42</v>
      </c>
      <c r="F38" s="84" t="s">
        <v>43</v>
      </c>
      <c r="G38" s="85">
        <v>110</v>
      </c>
      <c r="H38" s="86"/>
      <c r="I38" s="86"/>
      <c r="J38" s="87"/>
      <c r="K38" s="40">
        <v>8</v>
      </c>
      <c r="L38" s="40" t="s">
        <v>26</v>
      </c>
    </row>
    <row r="39" spans="1:12" ht="12.75" outlineLevel="2">
      <c r="A39" s="63">
        <f t="shared" si="0"/>
        <v>24</v>
      </c>
      <c r="B39" s="57"/>
      <c r="C39" s="57"/>
      <c r="D39" s="58" t="s">
        <v>21</v>
      </c>
      <c r="E39" s="83" t="s">
        <v>44</v>
      </c>
      <c r="F39" s="84" t="s">
        <v>25</v>
      </c>
      <c r="G39" s="85">
        <v>30.3</v>
      </c>
      <c r="H39" s="86"/>
      <c r="I39" s="86"/>
      <c r="J39" s="87"/>
      <c r="K39" s="40">
        <v>8</v>
      </c>
      <c r="L39" s="40" t="s">
        <v>26</v>
      </c>
    </row>
    <row r="40" spans="1:12" ht="12.75" outlineLevel="2">
      <c r="A40" s="63">
        <f t="shared" si="0"/>
        <v>25</v>
      </c>
      <c r="B40" s="57"/>
      <c r="C40" s="57"/>
      <c r="D40" s="58" t="s">
        <v>21</v>
      </c>
      <c r="E40" s="83" t="s">
        <v>27</v>
      </c>
      <c r="F40" s="84" t="s">
        <v>25</v>
      </c>
      <c r="G40" s="85">
        <v>30.3</v>
      </c>
      <c r="H40" s="86"/>
      <c r="I40" s="86"/>
      <c r="J40" s="87"/>
      <c r="K40" s="40">
        <v>8</v>
      </c>
      <c r="L40" s="40" t="s">
        <v>26</v>
      </c>
    </row>
    <row r="41" spans="1:12" ht="12.75" outlineLevel="2">
      <c r="A41" s="63">
        <f t="shared" si="0"/>
        <v>26</v>
      </c>
      <c r="B41" s="57"/>
      <c r="C41" s="57"/>
      <c r="D41" s="58" t="s">
        <v>21</v>
      </c>
      <c r="E41" s="83" t="s">
        <v>28</v>
      </c>
      <c r="F41" s="84" t="s">
        <v>25</v>
      </c>
      <c r="G41" s="85">
        <v>30.3</v>
      </c>
      <c r="H41" s="86"/>
      <c r="I41" s="86"/>
      <c r="J41" s="87"/>
      <c r="K41" s="40">
        <v>8</v>
      </c>
      <c r="L41" s="40" t="s">
        <v>26</v>
      </c>
    </row>
    <row r="42" spans="1:12" ht="12.75" outlineLevel="2">
      <c r="A42" s="63">
        <f t="shared" si="0"/>
        <v>27</v>
      </c>
      <c r="B42" s="57"/>
      <c r="C42" s="57"/>
      <c r="D42" s="58" t="s">
        <v>21</v>
      </c>
      <c r="E42" s="83" t="s">
        <v>45</v>
      </c>
      <c r="F42" s="84" t="s">
        <v>30</v>
      </c>
      <c r="G42" s="85">
        <v>230</v>
      </c>
      <c r="H42" s="86"/>
      <c r="I42" s="86"/>
      <c r="J42" s="87"/>
      <c r="K42" s="40">
        <v>8</v>
      </c>
      <c r="L42" s="40" t="s">
        <v>26</v>
      </c>
    </row>
    <row r="43" spans="1:12" ht="12.75" outlineLevel="2">
      <c r="A43" s="63">
        <f t="shared" si="0"/>
        <v>28</v>
      </c>
      <c r="B43" s="57"/>
      <c r="C43" s="57"/>
      <c r="D43" s="58" t="s">
        <v>21</v>
      </c>
      <c r="E43" s="83" t="s">
        <v>66</v>
      </c>
      <c r="F43" s="84" t="s">
        <v>34</v>
      </c>
      <c r="G43" s="85">
        <f>G44+G45+G46</f>
        <v>282</v>
      </c>
      <c r="H43" s="86"/>
      <c r="I43" s="86"/>
      <c r="J43" s="87"/>
      <c r="K43" s="40">
        <v>8</v>
      </c>
      <c r="L43" s="40" t="s">
        <v>26</v>
      </c>
    </row>
    <row r="44" spans="1:12" ht="12.75" outlineLevel="2">
      <c r="A44" s="63">
        <f t="shared" si="0"/>
        <v>29</v>
      </c>
      <c r="B44" s="57"/>
      <c r="C44" s="57"/>
      <c r="D44" s="58" t="s">
        <v>21</v>
      </c>
      <c r="E44" s="83" t="s">
        <v>46</v>
      </c>
      <c r="F44" s="84" t="s">
        <v>47</v>
      </c>
      <c r="G44" s="85">
        <v>219</v>
      </c>
      <c r="H44" s="86"/>
      <c r="I44" s="86"/>
      <c r="J44" s="87"/>
      <c r="K44" s="40">
        <v>8</v>
      </c>
      <c r="L44" s="40" t="s">
        <v>26</v>
      </c>
    </row>
    <row r="45" spans="1:12" ht="12.75" outlineLevel="2">
      <c r="A45" s="63">
        <f t="shared" si="0"/>
        <v>30</v>
      </c>
      <c r="B45" s="57"/>
      <c r="C45" s="57"/>
      <c r="D45" s="58" t="s">
        <v>21</v>
      </c>
      <c r="E45" s="88" t="s">
        <v>48</v>
      </c>
      <c r="F45" s="84" t="s">
        <v>47</v>
      </c>
      <c r="G45" s="85">
        <v>57</v>
      </c>
      <c r="H45" s="86"/>
      <c r="I45" s="86"/>
      <c r="J45" s="87"/>
      <c r="K45" s="40">
        <v>8</v>
      </c>
      <c r="L45" s="40" t="s">
        <v>26</v>
      </c>
    </row>
    <row r="46" spans="1:12" ht="12.75" outlineLevel="2">
      <c r="A46" s="63">
        <f t="shared" si="0"/>
        <v>31</v>
      </c>
      <c r="B46" s="57"/>
      <c r="C46" s="57"/>
      <c r="D46" s="58"/>
      <c r="E46" s="100" t="s">
        <v>65</v>
      </c>
      <c r="F46" s="97" t="s">
        <v>47</v>
      </c>
      <c r="G46" s="85">
        <v>6</v>
      </c>
      <c r="H46" s="86"/>
      <c r="I46" s="86"/>
      <c r="J46" s="87"/>
      <c r="K46" s="40"/>
      <c r="L46" s="40"/>
    </row>
    <row r="47" spans="1:12" ht="12.75" outlineLevel="2">
      <c r="A47" s="63">
        <f t="shared" si="0"/>
        <v>32</v>
      </c>
      <c r="B47" s="57"/>
      <c r="C47" s="57"/>
      <c r="D47" s="58"/>
      <c r="E47" s="98" t="s">
        <v>70</v>
      </c>
      <c r="F47" s="99" t="s">
        <v>30</v>
      </c>
      <c r="G47" s="85">
        <v>23.1</v>
      </c>
      <c r="H47" s="86"/>
      <c r="I47" s="86"/>
      <c r="J47" s="87"/>
      <c r="K47" s="40"/>
      <c r="L47" s="40"/>
    </row>
    <row r="48" spans="1:12" ht="12.75" outlineLevel="2">
      <c r="A48" s="63">
        <f t="shared" si="0"/>
        <v>33</v>
      </c>
      <c r="B48" s="57"/>
      <c r="C48" s="57"/>
      <c r="D48" s="58"/>
      <c r="E48" s="101" t="s">
        <v>64</v>
      </c>
      <c r="F48" s="102" t="s">
        <v>30</v>
      </c>
      <c r="G48" s="85">
        <v>24.5</v>
      </c>
      <c r="H48" s="86"/>
      <c r="I48" s="86"/>
      <c r="J48" s="87"/>
      <c r="K48" s="40"/>
      <c r="L48" s="40"/>
    </row>
    <row r="49" spans="1:12" ht="12.75" outlineLevel="2">
      <c r="A49" s="63">
        <f t="shared" si="0"/>
        <v>34</v>
      </c>
      <c r="B49" s="57"/>
      <c r="C49" s="57"/>
      <c r="D49" s="58" t="s">
        <v>21</v>
      </c>
      <c r="E49" s="83" t="s">
        <v>49</v>
      </c>
      <c r="F49" s="84" t="s">
        <v>30</v>
      </c>
      <c r="G49" s="85">
        <v>1211.2</v>
      </c>
      <c r="H49" s="86"/>
      <c r="I49" s="86"/>
      <c r="J49" s="87"/>
      <c r="K49" s="40">
        <v>8</v>
      </c>
      <c r="L49" s="40" t="s">
        <v>26</v>
      </c>
    </row>
    <row r="50" spans="1:12" ht="22.5" outlineLevel="2">
      <c r="A50" s="63">
        <f t="shared" si="0"/>
        <v>35</v>
      </c>
      <c r="B50" s="57"/>
      <c r="C50" s="57"/>
      <c r="D50" s="58" t="s">
        <v>21</v>
      </c>
      <c r="E50" s="83" t="s">
        <v>50</v>
      </c>
      <c r="F50" s="84" t="s">
        <v>30</v>
      </c>
      <c r="G50" s="85">
        <v>1162</v>
      </c>
      <c r="H50" s="86"/>
      <c r="I50" s="86"/>
      <c r="J50" s="87"/>
      <c r="K50" s="40">
        <v>8</v>
      </c>
      <c r="L50" s="40" t="s">
        <v>26</v>
      </c>
    </row>
    <row r="51" spans="1:12" ht="12.75" outlineLevel="2">
      <c r="A51" s="63">
        <f t="shared" si="0"/>
        <v>36</v>
      </c>
      <c r="B51" s="57"/>
      <c r="C51" s="57"/>
      <c r="D51" s="58" t="s">
        <v>21</v>
      </c>
      <c r="E51" s="83" t="s">
        <v>51</v>
      </c>
      <c r="F51" s="84" t="s">
        <v>30</v>
      </c>
      <c r="G51" s="85">
        <v>1162</v>
      </c>
      <c r="H51" s="86"/>
      <c r="I51" s="86"/>
      <c r="J51" s="87"/>
      <c r="K51" s="40">
        <v>8</v>
      </c>
      <c r="L51" s="40" t="s">
        <v>26</v>
      </c>
    </row>
    <row r="52" spans="1:12" ht="12.75" outlineLevel="2">
      <c r="A52" s="63">
        <f t="shared" si="0"/>
        <v>37</v>
      </c>
      <c r="B52" s="57"/>
      <c r="C52" s="57"/>
      <c r="D52" s="58" t="s">
        <v>21</v>
      </c>
      <c r="E52" s="83" t="s">
        <v>52</v>
      </c>
      <c r="F52" s="84" t="s">
        <v>30</v>
      </c>
      <c r="G52" s="85">
        <v>1503.3</v>
      </c>
      <c r="H52" s="86"/>
      <c r="I52" s="86"/>
      <c r="J52" s="87"/>
      <c r="K52" s="40">
        <v>8</v>
      </c>
      <c r="L52" s="40" t="s">
        <v>26</v>
      </c>
    </row>
    <row r="53" spans="1:12" ht="12.75" outlineLevel="2">
      <c r="A53" s="63">
        <f t="shared" si="0"/>
        <v>38</v>
      </c>
      <c r="B53" s="57"/>
      <c r="C53" s="57"/>
      <c r="D53" s="58" t="s">
        <v>21</v>
      </c>
      <c r="E53" s="83" t="s">
        <v>74</v>
      </c>
      <c r="F53" s="84" t="s">
        <v>30</v>
      </c>
      <c r="G53" s="85">
        <v>23</v>
      </c>
      <c r="H53" s="86"/>
      <c r="I53" s="86"/>
      <c r="J53" s="87"/>
      <c r="K53" s="40">
        <v>8</v>
      </c>
      <c r="L53" s="40" t="s">
        <v>26</v>
      </c>
    </row>
    <row r="54" spans="1:12" ht="12.75" outlineLevel="2">
      <c r="A54" s="63">
        <f t="shared" si="0"/>
        <v>39</v>
      </c>
      <c r="B54" s="57"/>
      <c r="C54" s="57"/>
      <c r="D54" s="58" t="s">
        <v>21</v>
      </c>
      <c r="E54" s="83" t="s">
        <v>53</v>
      </c>
      <c r="F54" s="84" t="s">
        <v>30</v>
      </c>
      <c r="G54" s="85">
        <v>341.3</v>
      </c>
      <c r="H54" s="86"/>
      <c r="I54" s="86"/>
      <c r="J54" s="87"/>
      <c r="K54" s="40">
        <v>8</v>
      </c>
      <c r="L54" s="40" t="s">
        <v>26</v>
      </c>
    </row>
    <row r="55" spans="1:12" ht="12.75" outlineLevel="2">
      <c r="A55" s="63">
        <f t="shared" si="0"/>
        <v>40</v>
      </c>
      <c r="B55" s="57"/>
      <c r="C55" s="57"/>
      <c r="D55" s="58" t="s">
        <v>21</v>
      </c>
      <c r="E55" s="83" t="s">
        <v>54</v>
      </c>
      <c r="F55" s="84" t="s">
        <v>34</v>
      </c>
      <c r="G55" s="85">
        <v>15</v>
      </c>
      <c r="H55" s="86"/>
      <c r="I55" s="86"/>
      <c r="J55" s="87"/>
      <c r="K55" s="40">
        <v>8</v>
      </c>
      <c r="L55" s="40" t="s">
        <v>26</v>
      </c>
    </row>
    <row r="56" spans="1:12" ht="12.75" outlineLevel="2">
      <c r="A56" s="63">
        <f t="shared" si="0"/>
        <v>41</v>
      </c>
      <c r="B56" s="57"/>
      <c r="C56" s="57"/>
      <c r="D56" s="58" t="s">
        <v>21</v>
      </c>
      <c r="E56" s="83" t="s">
        <v>59</v>
      </c>
      <c r="F56" s="84" t="s">
        <v>30</v>
      </c>
      <c r="G56" s="85">
        <v>364</v>
      </c>
      <c r="H56" s="86"/>
      <c r="I56" s="86"/>
      <c r="J56" s="87"/>
      <c r="K56" s="40">
        <v>8</v>
      </c>
      <c r="L56" s="40" t="s">
        <v>26</v>
      </c>
    </row>
    <row r="57" spans="1:12" ht="12.75" outlineLevel="2">
      <c r="A57" s="63">
        <f t="shared" si="0"/>
        <v>42</v>
      </c>
      <c r="B57" s="57"/>
      <c r="C57" s="57"/>
      <c r="D57" s="58" t="s">
        <v>21</v>
      </c>
      <c r="E57" s="83" t="s">
        <v>55</v>
      </c>
      <c r="F57" s="84" t="s">
        <v>30</v>
      </c>
      <c r="G57" s="85">
        <v>13</v>
      </c>
      <c r="H57" s="86"/>
      <c r="I57" s="86"/>
      <c r="J57" s="87"/>
      <c r="K57" s="40">
        <v>8</v>
      </c>
      <c r="L57" s="40" t="s">
        <v>26</v>
      </c>
    </row>
    <row r="58" spans="1:12" ht="12.75" outlineLevel="2">
      <c r="A58" s="63">
        <f t="shared" si="0"/>
        <v>43</v>
      </c>
      <c r="B58" s="57"/>
      <c r="C58" s="57"/>
      <c r="D58" s="58" t="s">
        <v>21</v>
      </c>
      <c r="E58" s="83" t="s">
        <v>56</v>
      </c>
      <c r="F58" s="84" t="s">
        <v>57</v>
      </c>
      <c r="G58" s="85">
        <v>1</v>
      </c>
      <c r="H58" s="86"/>
      <c r="I58" s="86"/>
      <c r="J58" s="87"/>
      <c r="K58" s="40">
        <v>8</v>
      </c>
      <c r="L58" s="40" t="s">
        <v>26</v>
      </c>
    </row>
    <row r="59" spans="1:12" ht="12.75" outlineLevel="2">
      <c r="A59" s="63">
        <f t="shared" si="0"/>
        <v>44</v>
      </c>
      <c r="B59" s="103"/>
      <c r="C59" s="103"/>
      <c r="D59" s="104" t="s">
        <v>21</v>
      </c>
      <c r="E59" s="91" t="s">
        <v>68</v>
      </c>
      <c r="F59" s="105" t="s">
        <v>67</v>
      </c>
      <c r="G59" s="106">
        <v>1</v>
      </c>
      <c r="H59" s="107"/>
      <c r="I59" s="86"/>
      <c r="J59" s="87"/>
      <c r="K59" s="40"/>
      <c r="L59" s="40"/>
    </row>
    <row r="60" spans="1:12" ht="12.75" outlineLevel="2">
      <c r="A60" s="63">
        <f t="shared" si="0"/>
        <v>45</v>
      </c>
      <c r="B60" s="109"/>
      <c r="C60" s="109"/>
      <c r="D60" s="110" t="s">
        <v>21</v>
      </c>
      <c r="E60" s="88" t="s">
        <v>69</v>
      </c>
      <c r="F60" s="111" t="s">
        <v>15</v>
      </c>
      <c r="G60" s="112">
        <v>3</v>
      </c>
      <c r="H60" s="113"/>
      <c r="I60" s="113"/>
      <c r="J60" s="114"/>
      <c r="K60" s="40"/>
      <c r="L60" s="40"/>
    </row>
    <row r="61" spans="1:12" ht="13.5" outlineLevel="2" thickBot="1">
      <c r="A61" s="63">
        <f t="shared" si="0"/>
        <v>46</v>
      </c>
      <c r="B61" s="71"/>
      <c r="C61" s="71"/>
      <c r="D61" s="72" t="s">
        <v>21</v>
      </c>
      <c r="E61" s="92" t="s">
        <v>78</v>
      </c>
      <c r="F61" s="93" t="s">
        <v>15</v>
      </c>
      <c r="G61" s="94">
        <v>300</v>
      </c>
      <c r="H61" s="95"/>
      <c r="I61" s="95"/>
      <c r="J61" s="96"/>
      <c r="K61" s="40"/>
      <c r="L61" s="40"/>
    </row>
    <row r="62" spans="1:12" ht="12.75">
      <c r="A62" s="75"/>
      <c r="B62" s="76"/>
      <c r="C62" s="76"/>
      <c r="D62" s="76"/>
      <c r="E62" s="77" t="s">
        <v>58</v>
      </c>
      <c r="F62" s="75"/>
      <c r="G62" s="78"/>
      <c r="H62" s="79"/>
      <c r="I62" s="79">
        <f>SUM(I16:I61)</f>
        <v>0</v>
      </c>
      <c r="J62" s="80"/>
      <c r="K62" s="81"/>
      <c r="L62" s="81" t="s">
        <v>1</v>
      </c>
    </row>
  </sheetData>
  <printOptions horizontalCentered="1"/>
  <pageMargins left="0.25" right="0.25" top="0.75" bottom="0.75" header="0.3" footer="0.3"/>
  <pageSetup paperSize="9" scale="77" fitToHeight="0" orientation="portrait" r:id="rId1"/>
  <headerFooter alignWithMargins="0">
    <oddFooter>&amp;C&amp;8- &amp;P/&amp;N -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Rozpočet</vt:lpstr>
      <vt:lpstr>Rozpočet!Názvy_tlače</vt:lpstr>
      <vt:lpstr>Rozpočet!Oblasť_tlače</vt:lpstr>
    </vt:vector>
  </TitlesOfParts>
  <Company>BRVZ GmbH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Uhrin</dc:creator>
  <cp:lastModifiedBy>VANKO Ivan</cp:lastModifiedBy>
  <cp:lastPrinted>2017-07-31T06:22:15Z</cp:lastPrinted>
  <dcterms:created xsi:type="dcterms:W3CDTF">2017-07-25T07:51:29Z</dcterms:created>
  <dcterms:modified xsi:type="dcterms:W3CDTF">2017-09-11T12:23:34Z</dcterms:modified>
</cp:coreProperties>
</file>