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a29773\Desktop\Verejné obstarávanie  2020\Školy  -IROP\Učebne techniky\"/>
    </mc:Choice>
  </mc:AlternateContent>
  <bookViews>
    <workbookView xWindow="0" yWindow="0" windowWidth="28800" windowHeight="12435"/>
  </bookViews>
  <sheets>
    <sheet name="Cenová ponuka" sheetId="1" r:id="rId1"/>
  </sheets>
  <definedNames>
    <definedName name="_xlnm.Print_Area" localSheetId="0">'Cenová ponuka'!$A$1:$J$24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1" l="1"/>
  <c r="I21" i="1"/>
  <c r="G21" i="1"/>
  <c r="F13" i="1"/>
  <c r="G13" i="1"/>
  <c r="H13" i="1" s="1"/>
  <c r="F14" i="1"/>
  <c r="G14" i="1"/>
  <c r="H14" i="1" s="1"/>
  <c r="F15" i="1"/>
  <c r="G15" i="1"/>
  <c r="H15" i="1" s="1"/>
  <c r="F16" i="1"/>
  <c r="G16" i="1"/>
  <c r="H16" i="1" s="1"/>
  <c r="F17" i="1"/>
  <c r="G17" i="1"/>
  <c r="H17" i="1" s="1"/>
  <c r="F18" i="1"/>
  <c r="G18" i="1"/>
  <c r="H18" i="1" s="1"/>
  <c r="F19" i="1"/>
  <c r="G19" i="1"/>
  <c r="H19" i="1" s="1"/>
  <c r="I19" i="1" s="1"/>
  <c r="F20" i="1"/>
  <c r="G20" i="1"/>
  <c r="H20" i="1" s="1"/>
  <c r="I20" i="1" s="1"/>
  <c r="H12" i="1"/>
  <c r="G12" i="1"/>
  <c r="I12" i="1" s="1"/>
  <c r="F12" i="1"/>
  <c r="I17" i="1" l="1"/>
  <c r="I16" i="1"/>
  <c r="I15" i="1"/>
  <c r="I14" i="1"/>
  <c r="I13" i="1"/>
  <c r="I18" i="1"/>
  <c r="H9" i="1"/>
  <c r="I9" i="1" s="1"/>
  <c r="G9" i="1"/>
  <c r="F9" i="1"/>
  <c r="H8" i="1"/>
  <c r="I8" i="1" s="1"/>
  <c r="G8" i="1"/>
  <c r="F8" i="1"/>
</calcChain>
</file>

<file path=xl/sharedStrings.xml><?xml version="1.0" encoding="utf-8"?>
<sst xmlns="http://schemas.openxmlformats.org/spreadsheetml/2006/main" count="67" uniqueCount="55">
  <si>
    <t>Názov</t>
  </si>
  <si>
    <t>Merná jednotka</t>
  </si>
  <si>
    <t>Podrobná špecifikácia</t>
  </si>
  <si>
    <t>2.</t>
  </si>
  <si>
    <t>5.</t>
  </si>
  <si>
    <t>P.č.</t>
  </si>
  <si>
    <t>CENOVÁ PONUKA</t>
  </si>
  <si>
    <t>*Ak uchádzač nie je platca DPH, uvedie cenu celkom a skutočnosť, že nie je platcom DPH.</t>
  </si>
  <si>
    <r>
      <t xml:space="preserve">DPH </t>
    </r>
    <r>
      <rPr>
        <sz val="12"/>
        <rFont val="Times New Roman"/>
        <family val="1"/>
        <charset val="238"/>
      </rPr>
      <t>(v EUR)</t>
    </r>
  </si>
  <si>
    <t>kus</t>
  </si>
  <si>
    <t>Množstvo</t>
  </si>
  <si>
    <t xml:space="preserve">1. </t>
  </si>
  <si>
    <t>1</t>
  </si>
  <si>
    <t>8</t>
  </si>
  <si>
    <t>6.</t>
  </si>
  <si>
    <t>Stolička žiacka</t>
  </si>
  <si>
    <t xml:space="preserve">Kovový regál </t>
  </si>
  <si>
    <t xml:space="preserve">Zverák </t>
  </si>
  <si>
    <t>Súprava meradiel</t>
  </si>
  <si>
    <t>sada</t>
  </si>
  <si>
    <t>2</t>
  </si>
  <si>
    <t>Lekárnička s náplňou</t>
  </si>
  <si>
    <t>Ochranné okuliare</t>
  </si>
  <si>
    <t>súprava</t>
  </si>
  <si>
    <t>18</t>
  </si>
  <si>
    <t>Hasiací prístroj práškový 12 kg</t>
  </si>
  <si>
    <t>8.</t>
  </si>
  <si>
    <t>9.</t>
  </si>
  <si>
    <t>10.</t>
  </si>
  <si>
    <t>11.</t>
  </si>
  <si>
    <t xml:space="preserve">Kovová skriňa </t>
  </si>
  <si>
    <t>3.</t>
  </si>
  <si>
    <t>4.</t>
  </si>
  <si>
    <t>7.</t>
  </si>
  <si>
    <t>Ručné náradie s príslušenstvom</t>
  </si>
  <si>
    <r>
      <t>Jednotková s DPH*</t>
    </r>
    <r>
      <rPr>
        <sz val="12"/>
        <rFont val="Times New Roman"/>
        <family val="1"/>
        <charset val="238"/>
      </rPr>
      <t>(v EUR)</t>
    </r>
  </si>
  <si>
    <r>
      <t xml:space="preserve">Jednotková cena bez DPH </t>
    </r>
    <r>
      <rPr>
        <sz val="12"/>
        <rFont val="Times New Roman"/>
        <family val="1"/>
        <charset val="238"/>
      </rPr>
      <t>(v EUR)</t>
    </r>
  </si>
  <si>
    <r>
      <t xml:space="preserve">Cena celkom bez DPH </t>
    </r>
    <r>
      <rPr>
        <sz val="12"/>
        <rFont val="Times New Roman"/>
        <family val="1"/>
        <charset val="238"/>
      </rPr>
      <t>(v EUR)</t>
    </r>
  </si>
  <si>
    <r>
      <t xml:space="preserve">Cena celkom s DPH*                      </t>
    </r>
    <r>
      <rPr>
        <sz val="12"/>
        <rFont val="Times New Roman"/>
        <family val="1"/>
        <charset val="238"/>
      </rPr>
      <t>(v EUR)</t>
    </r>
  </si>
  <si>
    <r>
      <t>Cena celkom</t>
    </r>
    <r>
      <rPr>
        <sz val="16"/>
        <rFont val="Times New Roman"/>
        <family val="1"/>
        <charset val="238"/>
      </rPr>
      <t xml:space="preserve"> (v EUR)</t>
    </r>
    <r>
      <rPr>
        <b/>
        <sz val="16"/>
        <rFont val="Times New Roman"/>
        <family val="1"/>
        <charset val="238"/>
      </rPr>
      <t>:</t>
    </r>
  </si>
  <si>
    <r>
      <t xml:space="preserve">Dielenský zverák - standard. </t>
    </r>
    <r>
      <rPr>
        <sz val="12"/>
        <rFont val="Times New Roman"/>
        <family val="1"/>
        <charset val="238"/>
      </rPr>
      <t>Dĺžka upnutia: 105 mm. Šírka čeľuste: 100 mm. Čelusti na trúbky: nie. Upevnenie k základovej doske maticami.</t>
    </r>
  </si>
  <si>
    <r>
      <t xml:space="preserve">Pracovisko učiteľa: </t>
    </r>
    <r>
      <rPr>
        <sz val="14"/>
        <rFont val="Times New Roman"/>
        <family val="1"/>
        <charset val="238"/>
      </rPr>
      <t xml:space="preserve">učiteľská katedra so stoličkou </t>
    </r>
  </si>
  <si>
    <t>Pracovný stôl dielenský</t>
  </si>
  <si>
    <r>
      <t xml:space="preserve">Hasiací prístroj </t>
    </r>
    <r>
      <rPr>
        <b/>
        <sz val="12"/>
        <rFont val="Times New Roman"/>
        <family val="1"/>
        <charset val="238"/>
      </rPr>
      <t>práškový.</t>
    </r>
    <r>
      <rPr>
        <sz val="12"/>
        <rFont val="Times New Roman"/>
        <family val="1"/>
        <charset val="238"/>
      </rPr>
      <t xml:space="preserve"> Hasiaca schopnosť: 55A 233B C
Hmotnosť hasiva: 12 kg
Teplotné rozmedzie: -30 °C až 60 °C
Hmotnosť prístroja: 17,9 kg
Triedy požiaru ABC. Dodávka vrátane štandardného držiaka na stenu.</t>
    </r>
  </si>
  <si>
    <r>
      <rPr>
        <b/>
        <sz val="12"/>
        <rFont val="Times New Roman"/>
        <family val="1"/>
        <charset val="238"/>
      </rPr>
      <t xml:space="preserve">Ručné náradie s príslušenstvom </t>
    </r>
    <r>
      <rPr>
        <sz val="12"/>
        <rFont val="Times New Roman"/>
        <family val="1"/>
        <charset val="238"/>
      </rPr>
      <t xml:space="preserve">
</t>
    </r>
    <r>
      <rPr>
        <b/>
        <sz val="12"/>
        <rFont val="Times New Roman"/>
        <family val="1"/>
        <charset val="238"/>
      </rPr>
      <t xml:space="preserve">Sada základného dielenského ručného náradia v zložení: </t>
    </r>
    <r>
      <rPr>
        <sz val="12"/>
        <rFont val="Times New Roman"/>
        <family val="1"/>
        <charset val="238"/>
      </rPr>
      <t>1x sada 5 ks pilníkov (dĺžka 200 mm, s rukoväťami), 1x sada 6 ks ihlových pilníkov (dĺžka 160 mm z toho brúsna časť v rozsahu 45 – 50 mm, typy: nožový, guľatý, polguľatý, plochý, 3- a 4-hranný), 1x sada 3 ks pilníkov na železo (300 mm, typy: guľatý, polguľatý, plochý), 1x sada 3ks rašpiel (dĺžka 250 mm), 1x sada 6 ks sekáčov (typy: priebojník 3×120 mm a 4×150 mm, sekáč 4×130 mm, sekáč 11×130 mm, sekáč 15×150 mm, jamkovač 4×120 mm), 1x sada 3 ks rôznych profesionálnych dlát z uhlíkovej ocele, 1x sada 5 ks klieští v obale v zložení: kombinované 125 mm, polguľaté rovné 125 mm, polguľaté rovné 150 mm, štípacie priame 115 mm, štípacie bočné 115 mm, 1x kladivo gumené, 1x kladivo kovové so sklolaminátovou rukoväťou (300 g), 1x ochranná podložka, 1x oceľové nitovacie kliešte 255 mm, priemer 2,4-4,8 mm, oceľ, 1x pákové nitovacie kliešte 280 mm, priemer do 4,8 mm (4 násadce), 1x sada 400 nitov v rozsahu 2,4 – 4,8 mm, 1 ks pílka na drevo rámová 533mm, hladký povrch rúčky a rámu, 1 ks pílka na kov 300 mm, tvrdený plast, možnosť upnúť list v rôznych uhloch, 1 ks pílka na drevo 300 mm, gumený povrch rúčky, 1 ks plastová šablóna na rezanie uhlov rozmer 300x140x70 mm, 1 ks malá pílka 160mm. Príslušenstvo v zložení: 310 ks vrutov miin. 3-5mm x 12-55mm, 330 ks skrutiek, matíc a podložiek M2-4×12-25 mm, 5 ks pílových listov na kov 300 mm, 750 ks klincov rôzne druhy.</t>
    </r>
  </si>
  <si>
    <r>
      <rPr>
        <b/>
        <sz val="12"/>
        <rFont val="Times New Roman"/>
        <family val="1"/>
        <charset val="238"/>
      </rPr>
      <t xml:space="preserve">Súprava základných dielenských meradiel pre techniku obsahuje 12 ks rôznych meradiel v nasledovnom zložení:  </t>
    </r>
    <r>
      <rPr>
        <sz val="12"/>
        <rFont val="Times New Roman"/>
        <family val="1"/>
        <charset val="238"/>
      </rPr>
      <t xml:space="preserve">
- meradlo oceľové neohybné, dĺžka 500 mm (1ks);
- skladací meter drevený 2 m (1ks);
- zvinovací meter s protišmykovou gumou, magnet, brzda, dĺžka 2 m (1ks);
- kružidlo rysovacie s tvrdenými hrotmi a pružinou, 10-300 mm (1ks);
- digitálny hĺbkomer s nosom, rozlíšenie 0,01 mm, rozsah 0-200 mm (1ks);
- mikrometer v rozsahu 0-25 mm, rozlíšenie po 0,01 mm (1ks);
- uholník príložný pevný 200 mm (1ks);
- uholník príložný nastaviteľný, dve stupnice, rozsah 0-180°, dĺžka 750 mm (1ks);
- uhlomer s posuvným ramenom, rozsah 0-180°, rozmer 320x200 mm (1ks);
- meradlo posuvné digitálne, rozsah 0-200 mm, rozlíšenie 0,01 mm, presnosť 0,04 mm (1ks);
- kovové meradlo posuvné, rozsah 200 mm, rozlíšenie 0,05 mm (1ks);
- dvojlúčový laser krížový, horizontálny a vertikálny lúč s dosahom 5m, statív k laseru (1ks).</t>
    </r>
  </si>
  <si>
    <r>
      <t xml:space="preserve">Predmet zákazky: </t>
    </r>
    <r>
      <rPr>
        <b/>
        <sz val="16"/>
        <color rgb="FF002060"/>
        <rFont val="Times New Roman"/>
        <family val="1"/>
        <charset val="238"/>
      </rPr>
      <t xml:space="preserve">Materiálovo - technické vybavenie učebne techniky ZŠ Farská lúka 64/A, Fiľakovo - </t>
    </r>
    <r>
      <rPr>
        <b/>
        <u/>
        <sz val="16"/>
        <color rgb="FFC00000"/>
        <rFont val="Times New Roman"/>
        <family val="1"/>
        <charset val="238"/>
      </rPr>
      <t>časť: interiérové vybavenie a náradie</t>
    </r>
  </si>
  <si>
    <r>
      <t xml:space="preserve">Kovová skriňa dielenská vhodná na uloženie pracovných nástrojov a pomôcok. </t>
    </r>
    <r>
      <rPr>
        <sz val="12"/>
        <rFont val="Times New Roman"/>
        <family val="1"/>
        <charset val="238"/>
      </rPr>
      <t xml:space="preserve">S krídlovými dverami. Uzamykateľná. Rozmery:  výška: </t>
    </r>
    <r>
      <rPr>
        <b/>
        <sz val="13"/>
        <rFont val="Times New Roman"/>
        <family val="1"/>
        <charset val="238"/>
      </rPr>
      <t>1990</t>
    </r>
    <r>
      <rPr>
        <b/>
        <sz val="12"/>
        <rFont val="Times New Roman"/>
        <family val="1"/>
        <charset val="238"/>
      </rPr>
      <t xml:space="preserve"> mm </t>
    </r>
    <r>
      <rPr>
        <sz val="12"/>
        <rFont val="Times New Roman"/>
        <family val="1"/>
        <charset val="238"/>
      </rPr>
      <t xml:space="preserve">(min. 1900), šírka: </t>
    </r>
    <r>
      <rPr>
        <b/>
        <sz val="13"/>
        <rFont val="Times New Roman"/>
        <family val="1"/>
        <charset val="238"/>
      </rPr>
      <t>1000 mm</t>
    </r>
    <r>
      <rPr>
        <sz val="12"/>
        <rFont val="Times New Roman"/>
        <family val="1"/>
        <charset val="238"/>
      </rPr>
      <t>, hĺbka:</t>
    </r>
    <r>
      <rPr>
        <b/>
        <sz val="13"/>
        <rFont val="Times New Roman"/>
        <family val="1"/>
        <charset val="238"/>
      </rPr>
      <t xml:space="preserve"> 450 mm</t>
    </r>
    <r>
      <rPr>
        <sz val="12"/>
        <rFont val="Times New Roman"/>
        <family val="1"/>
        <charset val="238"/>
      </rPr>
      <t xml:space="preserve"> (min. 435 mm). Nosnosť police: 40 - 80 kg. Vybavené policami, </t>
    </r>
    <r>
      <rPr>
        <b/>
        <sz val="12"/>
        <rFont val="Times New Roman"/>
        <family val="1"/>
        <charset val="238"/>
      </rPr>
      <t xml:space="preserve">počet políc 4 </t>
    </r>
    <r>
      <rPr>
        <sz val="12"/>
        <rFont val="Times New Roman"/>
        <family val="1"/>
        <charset val="238"/>
      </rPr>
      <t xml:space="preserve">ks (nastaviteľné). </t>
    </r>
  </si>
  <si>
    <r>
      <t>Kovový regál vhodný na uloženie materiálov a výrobkov. Počet políc: 5</t>
    </r>
    <r>
      <rPr>
        <sz val="12"/>
        <rFont val="Times New Roman"/>
        <family val="1"/>
        <charset val="238"/>
      </rPr>
      <t xml:space="preserve">, výškovo nastaviteľné. Nosnosť na jednu policu: min. </t>
    </r>
    <r>
      <rPr>
        <b/>
        <sz val="12"/>
        <rFont val="Times New Roman"/>
        <family val="1"/>
        <charset val="238"/>
      </rPr>
      <t>100 kg</t>
    </r>
    <r>
      <rPr>
        <sz val="12"/>
        <rFont val="Times New Roman"/>
        <family val="1"/>
        <charset val="238"/>
      </rPr>
      <t xml:space="preserve"> (max.270 kg). Rozmery: </t>
    </r>
    <r>
      <rPr>
        <b/>
        <sz val="12"/>
        <rFont val="Times New Roman"/>
        <family val="1"/>
        <charset val="238"/>
      </rPr>
      <t>min. 1900 x 900 x 400 mm</t>
    </r>
    <r>
      <rPr>
        <sz val="12"/>
        <rFont val="Times New Roman"/>
        <family val="1"/>
        <charset val="238"/>
      </rPr>
      <t xml:space="preserve">, max.: 2000 x 1000 x 450 mm (výška x šírka x hĺbka). Materiál políc: kov alebo surová drevotrieska. </t>
    </r>
  </si>
  <si>
    <r>
      <t>Stolička žiacka, bez koliesok, výškovo nastaviteľná.</t>
    </r>
    <r>
      <rPr>
        <sz val="12"/>
        <rFont val="Times New Roman"/>
        <family val="1"/>
        <charset val="238"/>
      </rPr>
      <t xml:space="preserve"> Materiál konštrukcie: oceľový profil (konce rúrok sú ukončené plastovými koncovkami). Materiál operadla: tvarovaná preglejka lakovaná s oblými rohmi. Farba konštrukcie: podľa možnosti </t>
    </r>
    <r>
      <rPr>
        <b/>
        <sz val="12"/>
        <rFont val="Times New Roman"/>
        <family val="1"/>
        <charset val="238"/>
      </rPr>
      <t>zelená</t>
    </r>
    <r>
      <rPr>
        <sz val="12"/>
        <rFont val="Times New Roman"/>
        <family val="1"/>
        <charset val="238"/>
      </rPr>
      <t xml:space="preserve"> (resp. žltá, červená). </t>
    </r>
  </si>
  <si>
    <r>
      <rPr>
        <b/>
        <sz val="12"/>
        <rFont val="Times New Roman"/>
        <family val="1"/>
        <charset val="238"/>
      </rPr>
      <t xml:space="preserve">Kovová nástenná lekárnička s náplňou. Pre počet osôb min. 15. </t>
    </r>
    <r>
      <rPr>
        <sz val="12"/>
        <rFont val="Times New Roman"/>
        <family val="1"/>
        <charset val="238"/>
      </rPr>
      <t xml:space="preserve">Náplň vhodné aj pre školské dielne. Uzamykateľná. Materiál obalu: kovová. Nástenná / možnosť jednoduchého pripevnenia na stenu. Doba expirácie: 5 rokov. 
</t>
    </r>
  </si>
  <si>
    <r>
      <rPr>
        <b/>
        <sz val="12"/>
        <rFont val="Times New Roman"/>
        <family val="1"/>
        <charset val="238"/>
      </rPr>
      <t>Bežné ochranné okuliare pre základnú ochranu zraku</t>
    </r>
    <r>
      <rPr>
        <sz val="12"/>
        <rFont val="Times New Roman"/>
        <family val="1"/>
        <charset val="238"/>
      </rPr>
      <t xml:space="preserve">. Sklá majú povrchovú úpravu odolnú proti poškrabaniu. Testované podľa EN 166. Sú použiteľné pre trvalé používanie bez obmedzenia. </t>
    </r>
  </si>
  <si>
    <r>
      <t xml:space="preserve">Pracovný stôl dielenský, základný </t>
    </r>
    <r>
      <rPr>
        <b/>
        <u/>
        <sz val="12"/>
        <rFont val="Times New Roman"/>
        <family val="1"/>
        <charset val="238"/>
      </rPr>
      <t>bez vybavenia</t>
    </r>
    <r>
      <rPr>
        <b/>
        <sz val="12"/>
        <rFont val="Times New Roman"/>
        <family val="1"/>
        <charset val="238"/>
      </rPr>
      <t xml:space="preserve"> </t>
    </r>
    <r>
      <rPr>
        <sz val="12"/>
        <rFont val="Times New Roman"/>
        <family val="1"/>
        <charset val="238"/>
      </rPr>
      <t>(t.j. bez kontajnera, bez zásuvky, bez poličky.)</t>
    </r>
    <r>
      <rPr>
        <b/>
        <u/>
        <sz val="12"/>
        <rFont val="Times New Roman"/>
        <family val="1"/>
        <charset val="238"/>
      </rPr>
      <t xml:space="preserve">
</t>
    </r>
    <r>
      <rPr>
        <b/>
        <sz val="12"/>
        <rFont val="Times New Roman"/>
        <family val="1"/>
        <charset val="238"/>
      </rPr>
      <t>Rozmery</t>
    </r>
    <r>
      <rPr>
        <sz val="12"/>
        <rFont val="Times New Roman"/>
        <family val="1"/>
        <charset val="238"/>
      </rPr>
      <t>:</t>
    </r>
    <r>
      <rPr>
        <b/>
        <sz val="12"/>
        <rFont val="Times New Roman"/>
        <family val="1"/>
        <charset val="238"/>
      </rPr>
      <t xml:space="preserve"> </t>
    </r>
    <r>
      <rPr>
        <sz val="12"/>
        <rFont val="Times New Roman"/>
        <family val="1"/>
        <charset val="238"/>
      </rPr>
      <t xml:space="preserve">dĺžka: </t>
    </r>
    <r>
      <rPr>
        <b/>
        <sz val="12"/>
        <rFont val="Times New Roman"/>
        <family val="1"/>
        <charset val="238"/>
      </rPr>
      <t>2000 mm</t>
    </r>
    <r>
      <rPr>
        <sz val="12"/>
        <rFont val="Times New Roman"/>
        <family val="1"/>
        <charset val="238"/>
      </rPr>
      <t>, šírka:</t>
    </r>
    <r>
      <rPr>
        <b/>
        <sz val="12"/>
        <rFont val="Times New Roman"/>
        <family val="1"/>
        <charset val="238"/>
      </rPr>
      <t xml:space="preserve"> 800 mm, </t>
    </r>
    <r>
      <rPr>
        <sz val="12"/>
        <rFont val="Times New Roman"/>
        <family val="1"/>
        <charset val="238"/>
      </rPr>
      <t>výška:</t>
    </r>
    <r>
      <rPr>
        <b/>
        <sz val="12"/>
        <rFont val="Times New Roman"/>
        <family val="1"/>
        <charset val="238"/>
      </rPr>
      <t xml:space="preserve"> nastaviteľná: min.740 mm - max.1040 mm.</t>
    </r>
    <r>
      <rPr>
        <sz val="12"/>
        <rFont val="Times New Roman"/>
        <family val="1"/>
        <charset val="238"/>
      </rPr>
      <t xml:space="preserve"> Max.nosnosť pracovnej dosky:</t>
    </r>
    <r>
      <rPr>
        <b/>
        <sz val="12"/>
        <rFont val="Times New Roman"/>
        <family val="1"/>
        <charset val="238"/>
      </rPr>
      <t xml:space="preserve"> 500 kg. </t>
    </r>
    <r>
      <rPr>
        <sz val="12"/>
        <rFont val="Times New Roman"/>
        <family val="1"/>
        <charset val="238"/>
      </rPr>
      <t>Materiál konštrukcie pracovného stola: kovová. Materiál pracovnej dosky: z masívnej špárovky z tvrdého dreva hr. 40 mm - 44 mm.</t>
    </r>
  </si>
  <si>
    <r>
      <t>Pracovisko učiteľa: učiteľská katedra so stoličkou.</t>
    </r>
    <r>
      <rPr>
        <sz val="12"/>
        <rFont val="Times New Roman"/>
        <family val="1"/>
        <charset val="238"/>
      </rPr>
      <t xml:space="preserve"> Technické parametre stola a stoličky:</t>
    </r>
    <r>
      <rPr>
        <b/>
        <sz val="12"/>
        <rFont val="Times New Roman"/>
        <family val="1"/>
        <charset val="238"/>
      </rPr>
      <t xml:space="preserve"> </t>
    </r>
    <r>
      <rPr>
        <b/>
        <u/>
        <sz val="12"/>
        <rFont val="Times New Roman"/>
        <family val="1"/>
        <charset val="238"/>
      </rPr>
      <t>Stôl:</t>
    </r>
    <r>
      <rPr>
        <b/>
        <sz val="12"/>
        <rFont val="Times New Roman"/>
        <family val="1"/>
        <charset val="238"/>
      </rPr>
      <t xml:space="preserve"> </t>
    </r>
    <r>
      <rPr>
        <sz val="12"/>
        <rFont val="Times New Roman"/>
        <family val="1"/>
        <charset val="238"/>
      </rPr>
      <t xml:space="preserve">Materiál konštrukcie: oceľový profil. Materiál pracovnej plochy: LTD. </t>
    </r>
    <r>
      <rPr>
        <b/>
        <sz val="12"/>
        <rFont val="Times New Roman"/>
        <family val="1"/>
        <charset val="238"/>
      </rPr>
      <t>Počet zásuviek:  3</t>
    </r>
    <r>
      <rPr>
        <sz val="12"/>
        <rFont val="Times New Roman"/>
        <family val="1"/>
        <charset val="238"/>
      </rPr>
      <t xml:space="preserve"> (zamykateľné). Rozmer pracovnej plochy: </t>
    </r>
    <r>
      <rPr>
        <b/>
        <sz val="12"/>
        <rFont val="Times New Roman"/>
        <family val="1"/>
        <charset val="238"/>
      </rPr>
      <t>1200 mm x 600 mm</t>
    </r>
    <r>
      <rPr>
        <sz val="12"/>
        <rFont val="Times New Roman"/>
        <family val="1"/>
        <charset val="238"/>
      </rPr>
      <t>.</t>
    </r>
    <r>
      <rPr>
        <b/>
        <sz val="12"/>
        <rFont val="Times New Roman"/>
        <family val="1"/>
        <charset val="238"/>
      </rPr>
      <t xml:space="preserve"> </t>
    </r>
    <r>
      <rPr>
        <sz val="12"/>
        <rFont val="Times New Roman"/>
        <family val="1"/>
        <charset val="238"/>
      </rPr>
      <t xml:space="preserve">Výška stola: </t>
    </r>
    <r>
      <rPr>
        <b/>
        <sz val="12"/>
        <rFont val="Times New Roman"/>
        <family val="1"/>
        <charset val="238"/>
      </rPr>
      <t xml:space="preserve">800 mm. </t>
    </r>
    <r>
      <rPr>
        <b/>
        <u/>
        <sz val="12"/>
        <rFont val="Times New Roman"/>
        <family val="1"/>
        <charset val="238"/>
      </rPr>
      <t>Stolička:</t>
    </r>
    <r>
      <rPr>
        <b/>
        <sz val="12"/>
        <rFont val="Times New Roman"/>
        <family val="1"/>
        <charset val="238"/>
      </rPr>
      <t xml:space="preserve"> </t>
    </r>
    <r>
      <rPr>
        <sz val="12"/>
        <rFont val="Times New Roman"/>
        <family val="1"/>
        <charset val="238"/>
      </rPr>
      <t xml:space="preserve">kancelárska pracovná stolička so stredne vysokým operadlom, s nastavením výšky operadla. Materiál konštrukcie: oceľová - chrómová. Povrchová úprava: čalúnie, farba tmavá. S kolieskami. </t>
    </r>
  </si>
  <si>
    <r>
      <t xml:space="preserve">Príloha č. 2 Formulár cenovej ponuky </t>
    </r>
    <r>
      <rPr>
        <b/>
        <i/>
        <sz val="11"/>
        <color rgb="FFFF0000"/>
        <rFont val="Times New Roman"/>
        <family val="1"/>
        <charset val="238"/>
      </rPr>
      <t>(Žiadame ceny uviesť do tohto formulára a naceniť všetky položky!)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</si>
</sst>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Sk&quot;;[Red]\-#,##0.00\ &quot;Sk&quot;"/>
    <numFmt numFmtId="165" formatCode="#,##0.00\ &quot;€&quot;"/>
    <numFmt numFmtId="166" formatCode="#,##0_ ;[Red]\-#,##0\ "/>
  </numFmts>
  <fonts count="26" x14ac:knownFonts="1">
    <font>
      <sz val="11"/>
      <color theme="1"/>
      <name val="Calibri"/>
      <family val="2"/>
      <charset val="238"/>
      <scheme val="minor"/>
    </font>
    <font>
      <b/>
      <sz val="12"/>
      <name val="Times New Roman"/>
      <family val="1"/>
      <charset val="238"/>
    </font>
    <font>
      <sz val="10"/>
      <name val="Times New Roman"/>
      <family val="1"/>
      <charset val="238"/>
    </font>
    <font>
      <sz val="11"/>
      <name val="Times New Roman"/>
      <family val="1"/>
      <charset val="238"/>
    </font>
    <font>
      <b/>
      <i/>
      <sz val="10"/>
      <name val="Times New Roman"/>
      <family val="1"/>
      <charset val="238"/>
    </font>
    <font>
      <sz val="12"/>
      <name val="Times New Roman"/>
      <family val="1"/>
      <charset val="238"/>
    </font>
    <font>
      <b/>
      <sz val="16"/>
      <name val="Times New Roman"/>
      <family val="1"/>
      <charset val="238"/>
    </font>
    <font>
      <b/>
      <sz val="11"/>
      <color rgb="FFC00000"/>
      <name val="Times New Roman"/>
      <family val="1"/>
      <charset val="238"/>
    </font>
    <font>
      <b/>
      <i/>
      <sz val="11"/>
      <color rgb="FFC00000"/>
      <name val="Times New Roman"/>
      <family val="1"/>
      <charset val="238"/>
    </font>
    <font>
      <sz val="14"/>
      <name val="Times New Roman"/>
      <family val="1"/>
      <charset val="238"/>
    </font>
    <font>
      <b/>
      <sz val="14"/>
      <name val="Times New Roman"/>
      <family val="1"/>
      <charset val="238"/>
    </font>
    <font>
      <b/>
      <i/>
      <sz val="14"/>
      <name val="Times New Roman"/>
      <family val="1"/>
      <charset val="238"/>
    </font>
    <font>
      <sz val="15"/>
      <name val="Times New Roman"/>
      <family val="1"/>
      <charset val="238"/>
    </font>
    <font>
      <b/>
      <i/>
      <sz val="15"/>
      <name val="Times New Roman"/>
      <family val="1"/>
      <charset val="238"/>
    </font>
    <font>
      <b/>
      <sz val="22"/>
      <name val="Times New Roman"/>
      <family val="1"/>
      <charset val="238"/>
    </font>
    <font>
      <sz val="16"/>
      <color rgb="FFFF0000"/>
      <name val="Times New Roman"/>
      <family val="1"/>
      <charset val="238"/>
    </font>
    <font>
      <b/>
      <sz val="16"/>
      <color rgb="FF002060"/>
      <name val="Times New Roman"/>
      <family val="1"/>
      <charset val="238"/>
    </font>
    <font>
      <b/>
      <u/>
      <sz val="16"/>
      <color rgb="FFC00000"/>
      <name val="Times New Roman"/>
      <family val="1"/>
      <charset val="238"/>
    </font>
    <font>
      <b/>
      <u/>
      <sz val="12"/>
      <name val="Times New Roman"/>
      <family val="1"/>
      <charset val="238"/>
    </font>
    <font>
      <b/>
      <sz val="11"/>
      <name val="Times New Roman"/>
      <family val="1"/>
      <charset val="238"/>
    </font>
    <font>
      <b/>
      <i/>
      <sz val="11"/>
      <color rgb="FFFF0000"/>
      <name val="Times New Roman"/>
      <family val="1"/>
      <charset val="238"/>
    </font>
    <font>
      <b/>
      <sz val="16"/>
      <color rgb="FFC00000"/>
      <name val="Times New Roman"/>
      <family val="1"/>
      <charset val="238"/>
    </font>
    <font>
      <sz val="16"/>
      <name val="Times New Roman"/>
      <family val="1"/>
      <charset val="238"/>
    </font>
    <font>
      <b/>
      <sz val="14"/>
      <color rgb="FFFF0000"/>
      <name val="Times New Roman"/>
      <family val="1"/>
      <charset val="238"/>
    </font>
    <font>
      <b/>
      <sz val="16"/>
      <color rgb="FFFF0000"/>
      <name val="Times New Roman"/>
      <family val="1"/>
      <charset val="238"/>
    </font>
    <font>
      <b/>
      <sz val="13"/>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3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right style="hair">
        <color indexed="64"/>
      </right>
      <top style="medium">
        <color indexed="64"/>
      </top>
      <bottom style="medium">
        <color indexed="64"/>
      </bottom>
      <diagonal/>
    </border>
  </borders>
  <cellStyleXfs count="1">
    <xf numFmtId="0" fontId="0" fillId="0" borderId="0"/>
  </cellStyleXfs>
  <cellXfs count="92">
    <xf numFmtId="0" fontId="0" fillId="0" borderId="0" xfId="0"/>
    <xf numFmtId="49" fontId="1" fillId="0" borderId="0" xfId="0" applyNumberFormat="1" applyFont="1" applyFill="1" applyBorder="1" applyAlignment="1">
      <alignment horizontal="left" wrapText="1"/>
    </xf>
    <xf numFmtId="0" fontId="2" fillId="0" borderId="0" xfId="0" applyFont="1" applyFill="1" applyBorder="1" applyAlignment="1">
      <alignment horizontal="left"/>
    </xf>
    <xf numFmtId="49" fontId="2" fillId="0" borderId="0" xfId="0" applyNumberFormat="1" applyFont="1" applyFill="1" applyBorder="1" applyAlignment="1">
      <alignment horizontal="left" wrapText="1"/>
    </xf>
    <xf numFmtId="49" fontId="3" fillId="0" borderId="0" xfId="0" applyNumberFormat="1" applyFont="1" applyFill="1" applyBorder="1" applyAlignment="1">
      <alignment horizontal="left" vertical="center" wrapText="1"/>
    </xf>
    <xf numFmtId="0" fontId="2" fillId="0" borderId="0" xfId="0" applyFont="1" applyFill="1" applyBorder="1" applyAlignment="1">
      <alignment horizontal="left" wrapText="1"/>
    </xf>
    <xf numFmtId="49" fontId="2" fillId="0" borderId="0" xfId="0" applyNumberFormat="1" applyFont="1" applyFill="1" applyBorder="1" applyAlignment="1">
      <alignment horizontal="left"/>
    </xf>
    <xf numFmtId="164" fontId="2" fillId="0" borderId="0" xfId="0" applyNumberFormat="1" applyFont="1" applyFill="1" applyBorder="1" applyAlignment="1">
      <alignment horizontal="left"/>
    </xf>
    <xf numFmtId="166" fontId="2" fillId="0" borderId="0" xfId="0" applyNumberFormat="1" applyFont="1" applyFill="1" applyBorder="1" applyAlignment="1">
      <alignment horizontal="left"/>
    </xf>
    <xf numFmtId="0" fontId="5" fillId="0" borderId="0" xfId="0" applyFont="1" applyFill="1" applyBorder="1" applyAlignment="1">
      <alignment horizontal="left"/>
    </xf>
    <xf numFmtId="49" fontId="6" fillId="0" borderId="0" xfId="0" applyNumberFormat="1" applyFont="1" applyFill="1" applyBorder="1" applyAlignment="1" applyProtection="1">
      <alignment horizontal="left" wrapText="1"/>
      <protection locked="0"/>
    </xf>
    <xf numFmtId="166" fontId="5" fillId="0" borderId="0" xfId="0" applyNumberFormat="1" applyFont="1" applyFill="1" applyBorder="1" applyAlignment="1">
      <alignment horizontal="left"/>
    </xf>
    <xf numFmtId="0" fontId="12" fillId="0" borderId="0" xfId="0" applyFont="1" applyFill="1" applyBorder="1" applyAlignment="1">
      <alignment horizontal="left"/>
    </xf>
    <xf numFmtId="0" fontId="12" fillId="0" borderId="0" xfId="0" applyFont="1" applyFill="1" applyBorder="1" applyAlignment="1">
      <alignment horizontal="right"/>
    </xf>
    <xf numFmtId="165" fontId="13" fillId="0" borderId="3" xfId="0" applyNumberFormat="1" applyFont="1" applyFill="1" applyBorder="1" applyAlignment="1">
      <alignment horizontal="left" vertical="top" wrapText="1"/>
    </xf>
    <xf numFmtId="49" fontId="9" fillId="0" borderId="0" xfId="0" applyNumberFormat="1" applyFont="1" applyFill="1" applyBorder="1" applyAlignment="1">
      <alignment horizontal="left"/>
    </xf>
    <xf numFmtId="164" fontId="9" fillId="0" borderId="0" xfId="0" applyNumberFormat="1" applyFont="1" applyFill="1" applyBorder="1" applyAlignment="1">
      <alignment horizontal="left"/>
    </xf>
    <xf numFmtId="166" fontId="9" fillId="0" borderId="0" xfId="0" applyNumberFormat="1" applyFont="1" applyFill="1" applyBorder="1" applyAlignment="1">
      <alignment horizontal="left"/>
    </xf>
    <xf numFmtId="0" fontId="12" fillId="0" borderId="0" xfId="0" applyFont="1" applyFill="1" applyBorder="1" applyAlignment="1">
      <alignment horizontal="center"/>
    </xf>
    <xf numFmtId="49" fontId="6" fillId="0" borderId="0" xfId="0" applyNumberFormat="1" applyFont="1" applyFill="1" applyBorder="1" applyAlignment="1" applyProtection="1">
      <alignment horizontal="left" vertical="center" wrapText="1"/>
      <protection locked="0"/>
    </xf>
    <xf numFmtId="49" fontId="1" fillId="0" borderId="0" xfId="0" applyNumberFormat="1" applyFont="1" applyFill="1" applyBorder="1" applyAlignment="1" applyProtection="1">
      <alignment horizontal="center" wrapText="1"/>
      <protection locked="0"/>
    </xf>
    <xf numFmtId="165" fontId="10" fillId="0" borderId="9" xfId="0" applyNumberFormat="1" applyFont="1" applyFill="1" applyBorder="1" applyAlignment="1">
      <alignment horizontal="left" vertical="center" wrapText="1"/>
    </xf>
    <xf numFmtId="165" fontId="9" fillId="0" borderId="9" xfId="0" applyNumberFormat="1" applyFont="1" applyFill="1" applyBorder="1" applyAlignment="1">
      <alignment horizontal="center" vertical="center" wrapText="1"/>
    </xf>
    <xf numFmtId="0" fontId="1" fillId="0" borderId="16" xfId="0" applyFont="1" applyBorder="1" applyAlignment="1">
      <alignment horizontal="left" vertical="center" wrapText="1"/>
    </xf>
    <xf numFmtId="49" fontId="5" fillId="0" borderId="16" xfId="0" applyNumberFormat="1" applyFont="1" applyFill="1" applyBorder="1" applyAlignment="1">
      <alignment horizontal="left" vertical="center" wrapText="1"/>
    </xf>
    <xf numFmtId="49" fontId="10" fillId="0" borderId="21" xfId="0" applyNumberFormat="1" applyFont="1" applyFill="1" applyBorder="1" applyAlignment="1">
      <alignment horizontal="left" vertical="center" wrapText="1"/>
    </xf>
    <xf numFmtId="49" fontId="9" fillId="0" borderId="21" xfId="0" applyNumberFormat="1" applyFont="1" applyFill="1" applyBorder="1" applyAlignment="1">
      <alignment horizontal="center" vertical="center" wrapText="1"/>
    </xf>
    <xf numFmtId="49" fontId="5" fillId="0" borderId="22" xfId="0" applyNumberFormat="1" applyFont="1" applyFill="1" applyBorder="1" applyAlignment="1">
      <alignment horizontal="left" vertical="center" wrapText="1"/>
    </xf>
    <xf numFmtId="49" fontId="1" fillId="0" borderId="16" xfId="0" applyNumberFormat="1" applyFont="1" applyFill="1" applyBorder="1" applyAlignment="1">
      <alignment horizontal="left" vertical="center" wrapText="1"/>
    </xf>
    <xf numFmtId="0" fontId="1" fillId="0" borderId="16" xfId="0" applyFont="1" applyFill="1" applyBorder="1" applyAlignment="1">
      <alignment horizontal="left" vertical="center" wrapText="1"/>
    </xf>
    <xf numFmtId="49" fontId="19" fillId="0" borderId="0" xfId="0" applyNumberFormat="1" applyFont="1" applyFill="1" applyBorder="1" applyAlignment="1">
      <alignment horizontal="left"/>
    </xf>
    <xf numFmtId="165" fontId="19" fillId="0" borderId="15" xfId="0" applyNumberFormat="1" applyFont="1" applyFill="1" applyBorder="1" applyAlignment="1">
      <alignment horizontal="center" vertical="center" wrapText="1"/>
    </xf>
    <xf numFmtId="49" fontId="19" fillId="0" borderId="20" xfId="0" applyNumberFormat="1" applyFont="1" applyFill="1" applyBorder="1" applyAlignment="1">
      <alignment horizontal="center" vertical="center" wrapText="1"/>
    </xf>
    <xf numFmtId="49" fontId="19" fillId="0" borderId="0" xfId="0" applyNumberFormat="1" applyFont="1" applyFill="1" applyBorder="1" applyAlignment="1" applyProtection="1">
      <alignment horizontal="left" vertical="center" wrapText="1"/>
      <protection locked="0"/>
    </xf>
    <xf numFmtId="49" fontId="10" fillId="0" borderId="9" xfId="0" applyNumberFormat="1" applyFont="1" applyFill="1" applyBorder="1" applyAlignment="1">
      <alignment horizontal="left" vertical="center" wrapText="1"/>
    </xf>
    <xf numFmtId="49" fontId="19" fillId="0" borderId="15"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49" fontId="14" fillId="0" borderId="0" xfId="0" applyNumberFormat="1" applyFont="1" applyFill="1" applyBorder="1" applyAlignment="1" applyProtection="1">
      <alignment horizontal="left" wrapText="1"/>
      <protection locked="0"/>
    </xf>
    <xf numFmtId="49" fontId="21" fillId="0" borderId="26" xfId="0" applyNumberFormat="1" applyFont="1" applyFill="1" applyBorder="1" applyAlignment="1">
      <alignment horizontal="center" vertical="center" wrapText="1"/>
    </xf>
    <xf numFmtId="1" fontId="21" fillId="0" borderId="26" xfId="0" applyNumberFormat="1" applyFont="1" applyFill="1" applyBorder="1" applyAlignment="1">
      <alignment horizontal="center" vertical="center" wrapText="1"/>
    </xf>
    <xf numFmtId="49" fontId="21" fillId="0" borderId="27" xfId="0" applyNumberFormat="1" applyFont="1" applyFill="1" applyBorder="1" applyAlignment="1">
      <alignment horizontal="center" vertical="center" wrapText="1"/>
    </xf>
    <xf numFmtId="49" fontId="19" fillId="0" borderId="28" xfId="0" applyNumberFormat="1" applyFont="1" applyFill="1" applyBorder="1" applyAlignment="1">
      <alignment horizontal="center" vertical="center" wrapText="1"/>
    </xf>
    <xf numFmtId="49" fontId="10" fillId="0" borderId="29" xfId="0" applyNumberFormat="1" applyFont="1" applyFill="1" applyBorder="1" applyAlignment="1">
      <alignment horizontal="left" vertical="center" wrapText="1"/>
    </xf>
    <xf numFmtId="49" fontId="9" fillId="0" borderId="29" xfId="0" applyNumberFormat="1" applyFont="1" applyFill="1" applyBorder="1" applyAlignment="1">
      <alignment horizontal="center" vertical="center" wrapText="1"/>
    </xf>
    <xf numFmtId="49" fontId="21" fillId="0" borderId="30" xfId="0" applyNumberFormat="1" applyFont="1" applyFill="1" applyBorder="1" applyAlignment="1">
      <alignment horizontal="center" vertical="center" wrapText="1"/>
    </xf>
    <xf numFmtId="49" fontId="1" fillId="0" borderId="32" xfId="0" applyNumberFormat="1" applyFont="1" applyFill="1" applyBorder="1" applyAlignment="1">
      <alignment horizontal="left" vertical="center" wrapText="1"/>
    </xf>
    <xf numFmtId="2" fontId="10" fillId="0" borderId="29" xfId="0" applyNumberFormat="1" applyFont="1" applyFill="1" applyBorder="1" applyAlignment="1">
      <alignment horizontal="center" vertical="center" wrapText="1"/>
    </xf>
    <xf numFmtId="2" fontId="9" fillId="0" borderId="24" xfId="0" applyNumberFormat="1" applyFont="1" applyFill="1" applyBorder="1" applyAlignment="1">
      <alignment horizontal="center" vertical="center" wrapText="1"/>
    </xf>
    <xf numFmtId="2" fontId="9" fillId="0" borderId="9" xfId="0" applyNumberFormat="1" applyFont="1" applyFill="1" applyBorder="1" applyAlignment="1">
      <alignment horizontal="center" vertical="center" wrapText="1"/>
    </xf>
    <xf numFmtId="2" fontId="9" fillId="0" borderId="31" xfId="0" applyNumberFormat="1" applyFont="1" applyFill="1" applyBorder="1" applyAlignment="1">
      <alignment horizontal="center" vertical="center" wrapText="1"/>
    </xf>
    <xf numFmtId="2" fontId="9" fillId="0" borderId="29" xfId="0" applyNumberFormat="1" applyFont="1" applyFill="1" applyBorder="1" applyAlignment="1">
      <alignment horizontal="center" vertical="center" wrapText="1"/>
    </xf>
    <xf numFmtId="2" fontId="10" fillId="0" borderId="9" xfId="0" applyNumberFormat="1" applyFont="1" applyFill="1" applyBorder="1" applyAlignment="1">
      <alignment horizontal="center" vertical="center" wrapText="1"/>
    </xf>
    <xf numFmtId="2" fontId="23" fillId="0" borderId="29" xfId="0" applyNumberFormat="1" applyFont="1" applyFill="1" applyBorder="1" applyAlignment="1">
      <alignment horizontal="center" vertical="center" wrapText="1"/>
    </xf>
    <xf numFmtId="2" fontId="23" fillId="0" borderId="9" xfId="0" applyNumberFormat="1" applyFont="1" applyFill="1" applyBorder="1" applyAlignment="1">
      <alignment horizontal="center" vertical="center" wrapText="1"/>
    </xf>
    <xf numFmtId="2" fontId="6" fillId="3" borderId="11" xfId="0" applyNumberFormat="1" applyFont="1" applyFill="1" applyBorder="1" applyAlignment="1">
      <alignment horizontal="center" vertical="center" wrapText="1"/>
    </xf>
    <xf numFmtId="2" fontId="22" fillId="3" borderId="11" xfId="0" applyNumberFormat="1" applyFont="1" applyFill="1" applyBorder="1" applyAlignment="1">
      <alignment horizontal="center" vertical="center" wrapText="1"/>
    </xf>
    <xf numFmtId="2" fontId="24" fillId="3" borderId="10" xfId="0" applyNumberFormat="1" applyFont="1" applyFill="1" applyBorder="1" applyAlignment="1">
      <alignment horizontal="center" vertical="center" wrapText="1"/>
    </xf>
    <xf numFmtId="2" fontId="9" fillId="0" borderId="9" xfId="0" applyNumberFormat="1" applyFont="1" applyFill="1" applyBorder="1" applyAlignment="1">
      <alignment horizontal="center" vertical="center" wrapText="1"/>
    </xf>
    <xf numFmtId="2" fontId="23" fillId="0" borderId="9" xfId="0" applyNumberFormat="1" applyFont="1" applyFill="1" applyBorder="1" applyAlignment="1">
      <alignment horizontal="center" vertical="center" wrapText="1"/>
    </xf>
    <xf numFmtId="49" fontId="1" fillId="0" borderId="16" xfId="0" applyNumberFormat="1" applyFont="1" applyFill="1" applyBorder="1" applyAlignment="1">
      <alignment horizontal="left" vertical="center" wrapText="1"/>
    </xf>
    <xf numFmtId="49" fontId="10" fillId="0" borderId="9" xfId="0" applyNumberFormat="1" applyFont="1" applyFill="1" applyBorder="1" applyAlignment="1">
      <alignment horizontal="left" vertical="center" wrapText="1"/>
    </xf>
    <xf numFmtId="49" fontId="19" fillId="0" borderId="15"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49" fontId="21" fillId="0" borderId="26" xfId="0" applyNumberFormat="1" applyFont="1" applyFill="1" applyBorder="1" applyAlignment="1">
      <alignment horizontal="center" vertical="center" wrapText="1"/>
    </xf>
    <xf numFmtId="2" fontId="9" fillId="0" borderId="24" xfId="0" applyNumberFormat="1" applyFont="1" applyFill="1" applyBorder="1" applyAlignment="1">
      <alignment horizontal="center" vertical="center" wrapText="1"/>
    </xf>
    <xf numFmtId="2" fontId="10" fillId="0" borderId="9" xfId="0" applyNumberFormat="1" applyFont="1" applyFill="1" applyBorder="1" applyAlignment="1">
      <alignment horizontal="center" vertical="center" wrapText="1"/>
    </xf>
    <xf numFmtId="49" fontId="1" fillId="3" borderId="13" xfId="0" applyNumberFormat="1" applyFont="1" applyFill="1" applyBorder="1" applyAlignment="1">
      <alignment horizontal="center" vertical="center" wrapText="1"/>
    </xf>
    <xf numFmtId="49" fontId="1" fillId="3" borderId="34" xfId="0" applyNumberFormat="1" applyFont="1" applyFill="1" applyBorder="1" applyAlignment="1">
      <alignment horizontal="center" vertical="center" wrapText="1"/>
    </xf>
    <xf numFmtId="49" fontId="14" fillId="0" borderId="0" xfId="0" applyNumberFormat="1" applyFont="1" applyFill="1" applyBorder="1" applyAlignment="1" applyProtection="1">
      <alignment horizontal="left" wrapText="1"/>
      <protection locked="0"/>
    </xf>
    <xf numFmtId="49" fontId="8" fillId="0" borderId="7" xfId="0" applyNumberFormat="1" applyFont="1" applyFill="1" applyBorder="1" applyAlignment="1">
      <alignment horizontal="left" wrapText="1"/>
    </xf>
    <xf numFmtId="49" fontId="7" fillId="0" borderId="7" xfId="0" applyNumberFormat="1" applyFont="1" applyFill="1" applyBorder="1" applyAlignment="1">
      <alignment horizontal="left" wrapText="1"/>
    </xf>
    <xf numFmtId="0" fontId="6" fillId="2" borderId="1" xfId="0" applyFont="1" applyFill="1" applyBorder="1" applyAlignment="1">
      <alignment horizontal="left" vertical="center"/>
    </xf>
    <xf numFmtId="0" fontId="6" fillId="2" borderId="6" xfId="0" applyFont="1" applyFill="1" applyBorder="1" applyAlignment="1">
      <alignment horizontal="left"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49" fontId="19" fillId="3" borderId="12" xfId="0" applyNumberFormat="1" applyFont="1" applyFill="1" applyBorder="1" applyAlignment="1">
      <alignment horizontal="center" vertical="center" wrapText="1"/>
    </xf>
    <xf numFmtId="49" fontId="19" fillId="3" borderId="33" xfId="0" applyNumberFormat="1" applyFont="1" applyFill="1" applyBorder="1" applyAlignment="1">
      <alignment horizontal="center" vertical="center" wrapText="1"/>
    </xf>
    <xf numFmtId="49" fontId="1" fillId="3" borderId="25" xfId="0" applyNumberFormat="1" applyFont="1" applyFill="1" applyBorder="1" applyAlignment="1">
      <alignment horizontal="center" vertical="center" wrapText="1"/>
    </xf>
    <xf numFmtId="49" fontId="1" fillId="3" borderId="35" xfId="0" applyNumberFormat="1" applyFont="1" applyFill="1" applyBorder="1" applyAlignment="1">
      <alignment horizontal="center" vertical="center" wrapText="1"/>
    </xf>
    <xf numFmtId="49" fontId="1" fillId="3" borderId="23" xfId="0" applyNumberFormat="1" applyFont="1" applyFill="1" applyBorder="1" applyAlignment="1">
      <alignment horizontal="center" vertical="center" wrapText="1"/>
    </xf>
    <xf numFmtId="49" fontId="1" fillId="3" borderId="36" xfId="0" applyNumberFormat="1" applyFont="1" applyFill="1" applyBorder="1" applyAlignment="1">
      <alignment horizontal="center" vertical="center" wrapText="1"/>
    </xf>
    <xf numFmtId="49" fontId="1" fillId="3" borderId="14" xfId="0" applyNumberFormat="1" applyFont="1" applyFill="1" applyBorder="1" applyAlignment="1">
      <alignment horizontal="center" vertical="center" wrapText="1"/>
    </xf>
    <xf numFmtId="49" fontId="1" fillId="3" borderId="37" xfId="0" applyNumberFormat="1" applyFont="1" applyFill="1" applyBorder="1" applyAlignment="1">
      <alignment horizontal="center" vertical="center" wrapText="1"/>
    </xf>
    <xf numFmtId="49" fontId="15" fillId="2" borderId="17" xfId="0" applyNumberFormat="1" applyFont="1" applyFill="1" applyBorder="1" applyAlignment="1" applyProtection="1">
      <alignment horizontal="left" vertical="center" wrapText="1"/>
      <protection locked="0"/>
    </xf>
    <xf numFmtId="49" fontId="15" fillId="2" borderId="18" xfId="0" applyNumberFormat="1" applyFont="1" applyFill="1" applyBorder="1" applyAlignment="1" applyProtection="1">
      <alignment horizontal="left" vertical="center" wrapText="1"/>
      <protection locked="0"/>
    </xf>
    <xf numFmtId="49" fontId="15" fillId="2" borderId="19" xfId="0" applyNumberFormat="1" applyFont="1" applyFill="1" applyBorder="1" applyAlignment="1" applyProtection="1">
      <alignment horizontal="left" vertical="center" wrapText="1"/>
      <protection locked="0"/>
    </xf>
    <xf numFmtId="49" fontId="1" fillId="0" borderId="0" xfId="0" applyNumberFormat="1" applyFont="1" applyFill="1" applyBorder="1" applyAlignment="1" applyProtection="1">
      <alignment horizontal="left" vertical="center" wrapText="1"/>
      <protection locked="0"/>
    </xf>
    <xf numFmtId="49" fontId="4" fillId="0" borderId="0" xfId="0" applyNumberFormat="1" applyFont="1" applyFill="1" applyBorder="1" applyAlignment="1">
      <alignment horizontal="center" vertical="center" wrapText="1"/>
    </xf>
    <xf numFmtId="49" fontId="11" fillId="0" borderId="8" xfId="0" applyNumberFormat="1" applyFont="1" applyFill="1" applyBorder="1" applyAlignment="1">
      <alignment horizontal="left" vertical="center" wrapText="1"/>
    </xf>
    <xf numFmtId="49" fontId="6" fillId="0" borderId="4"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38" xfId="0" applyNumberFormat="1" applyFont="1" applyFill="1" applyBorder="1" applyAlignment="1">
      <alignment horizontal="center" vertical="center" wrapText="1"/>
    </xf>
  </cellXfs>
  <cellStyles count="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tabSelected="1" zoomScale="95" zoomScaleNormal="95" workbookViewId="0">
      <selection activeCell="A5" sqref="A5:J5"/>
    </sheetView>
  </sheetViews>
  <sheetFormatPr defaultRowHeight="19.5" x14ac:dyDescent="0.3"/>
  <cols>
    <col min="1" max="1" width="5.7109375" style="30" customWidth="1"/>
    <col min="2" max="2" width="24.28515625" style="6" customWidth="1"/>
    <col min="3" max="3" width="10.5703125" style="6" customWidth="1"/>
    <col min="4" max="4" width="12" style="7" customWidth="1"/>
    <col min="5" max="9" width="14.7109375" style="8" customWidth="1"/>
    <col min="10" max="10" width="75.85546875" style="12" customWidth="1"/>
    <col min="11" max="16384" width="9.140625" style="2"/>
  </cols>
  <sheetData>
    <row r="1" spans="1:11" s="9" customFormat="1" ht="25.5" customHeight="1" x14ac:dyDescent="0.3">
      <c r="A1" s="30" t="s">
        <v>54</v>
      </c>
      <c r="B1" s="15"/>
      <c r="C1" s="15"/>
      <c r="D1" s="16"/>
      <c r="E1" s="17"/>
      <c r="F1" s="17"/>
      <c r="G1" s="17"/>
      <c r="H1" s="11"/>
      <c r="I1" s="11"/>
      <c r="J1" s="18"/>
    </row>
    <row r="2" spans="1:11" s="9" customFormat="1" ht="18" customHeight="1" x14ac:dyDescent="0.3">
      <c r="A2" s="30"/>
      <c r="B2" s="15"/>
      <c r="C2" s="15"/>
      <c r="D2" s="16"/>
      <c r="E2" s="17"/>
      <c r="F2" s="17"/>
      <c r="G2" s="17"/>
      <c r="H2" s="11"/>
      <c r="I2" s="11"/>
      <c r="J2" s="12"/>
    </row>
    <row r="3" spans="1:11" ht="26.25" customHeight="1" x14ac:dyDescent="0.35">
      <c r="A3" s="68" t="s">
        <v>6</v>
      </c>
      <c r="B3" s="68"/>
      <c r="C3" s="68"/>
      <c r="D3" s="68"/>
      <c r="E3" s="68"/>
      <c r="F3" s="37"/>
      <c r="G3" s="37"/>
      <c r="H3" s="10"/>
      <c r="I3" s="1"/>
      <c r="J3" s="13"/>
    </row>
    <row r="4" spans="1:11" s="3" customFormat="1" ht="18" customHeight="1" thickBot="1" x14ac:dyDescent="0.3">
      <c r="A4" s="69"/>
      <c r="B4" s="70"/>
      <c r="C4" s="70"/>
      <c r="D4" s="70"/>
      <c r="E4" s="70"/>
      <c r="F4" s="70"/>
      <c r="G4" s="70"/>
      <c r="H4" s="70"/>
      <c r="I4" s="70"/>
      <c r="J4" s="70"/>
    </row>
    <row r="5" spans="1:11" ht="48" customHeight="1" thickBot="1" x14ac:dyDescent="0.25">
      <c r="A5" s="71" t="s">
        <v>46</v>
      </c>
      <c r="B5" s="72"/>
      <c r="C5" s="73"/>
      <c r="D5" s="73"/>
      <c r="E5" s="73"/>
      <c r="F5" s="73"/>
      <c r="G5" s="73"/>
      <c r="H5" s="73"/>
      <c r="I5" s="73"/>
      <c r="J5" s="74"/>
    </row>
    <row r="6" spans="1:11" s="4" customFormat="1" ht="24.75" customHeight="1" x14ac:dyDescent="0.25">
      <c r="A6" s="75" t="s">
        <v>5</v>
      </c>
      <c r="B6" s="66" t="s">
        <v>0</v>
      </c>
      <c r="C6" s="66" t="s">
        <v>1</v>
      </c>
      <c r="D6" s="77" t="s">
        <v>10</v>
      </c>
      <c r="E6" s="79" t="s">
        <v>36</v>
      </c>
      <c r="F6" s="66" t="s">
        <v>35</v>
      </c>
      <c r="G6" s="66" t="s">
        <v>37</v>
      </c>
      <c r="H6" s="66" t="s">
        <v>8</v>
      </c>
      <c r="I6" s="66" t="s">
        <v>38</v>
      </c>
      <c r="J6" s="81" t="s">
        <v>2</v>
      </c>
    </row>
    <row r="7" spans="1:11" s="4" customFormat="1" ht="56.25" customHeight="1" thickBot="1" x14ac:dyDescent="0.3">
      <c r="A7" s="76"/>
      <c r="B7" s="67"/>
      <c r="C7" s="67"/>
      <c r="D7" s="78"/>
      <c r="E7" s="80"/>
      <c r="F7" s="67"/>
      <c r="G7" s="67"/>
      <c r="H7" s="67"/>
      <c r="I7" s="67"/>
      <c r="J7" s="82"/>
    </row>
    <row r="8" spans="1:11" s="4" customFormat="1" ht="118.5" customHeight="1" thickTop="1" x14ac:dyDescent="0.25">
      <c r="A8" s="41" t="s">
        <v>11</v>
      </c>
      <c r="B8" s="42" t="s">
        <v>41</v>
      </c>
      <c r="C8" s="43" t="s">
        <v>9</v>
      </c>
      <c r="D8" s="44" t="s">
        <v>12</v>
      </c>
      <c r="E8" s="49"/>
      <c r="F8" s="50">
        <f>E8*20/100+E8</f>
        <v>0</v>
      </c>
      <c r="G8" s="46">
        <f>D8*E8</f>
        <v>0</v>
      </c>
      <c r="H8" s="50">
        <f>G8*20/100</f>
        <v>0</v>
      </c>
      <c r="I8" s="52">
        <f>G8+H8</f>
        <v>0</v>
      </c>
      <c r="J8" s="45" t="s">
        <v>53</v>
      </c>
    </row>
    <row r="9" spans="1:11" s="4" customFormat="1" ht="21.75" customHeight="1" x14ac:dyDescent="0.25">
      <c r="A9" s="61" t="s">
        <v>3</v>
      </c>
      <c r="B9" s="60" t="s">
        <v>42</v>
      </c>
      <c r="C9" s="62" t="s">
        <v>9</v>
      </c>
      <c r="D9" s="63" t="s">
        <v>13</v>
      </c>
      <c r="E9" s="64"/>
      <c r="F9" s="57">
        <f>E9*20/100+E9</f>
        <v>0</v>
      </c>
      <c r="G9" s="65">
        <f>D9*E9</f>
        <v>0</v>
      </c>
      <c r="H9" s="57">
        <f>G9*20/100</f>
        <v>0</v>
      </c>
      <c r="I9" s="58">
        <f>G9+H9</f>
        <v>0</v>
      </c>
      <c r="J9" s="59" t="s">
        <v>52</v>
      </c>
    </row>
    <row r="10" spans="1:11" s="4" customFormat="1" ht="36.75" customHeight="1" x14ac:dyDescent="0.25">
      <c r="A10" s="61"/>
      <c r="B10" s="60"/>
      <c r="C10" s="62"/>
      <c r="D10" s="63"/>
      <c r="E10" s="64"/>
      <c r="F10" s="57"/>
      <c r="G10" s="65"/>
      <c r="H10" s="57"/>
      <c r="I10" s="58"/>
      <c r="J10" s="59"/>
    </row>
    <row r="11" spans="1:11" s="4" customFormat="1" ht="44.25" customHeight="1" x14ac:dyDescent="0.25">
      <c r="A11" s="61"/>
      <c r="B11" s="60"/>
      <c r="C11" s="62"/>
      <c r="D11" s="63"/>
      <c r="E11" s="64"/>
      <c r="F11" s="57"/>
      <c r="G11" s="65"/>
      <c r="H11" s="57"/>
      <c r="I11" s="58"/>
      <c r="J11" s="59"/>
    </row>
    <row r="12" spans="1:11" s="5" customFormat="1" ht="78.75" customHeight="1" x14ac:dyDescent="0.25">
      <c r="A12" s="31" t="s">
        <v>31</v>
      </c>
      <c r="B12" s="21" t="s">
        <v>30</v>
      </c>
      <c r="C12" s="22" t="s">
        <v>9</v>
      </c>
      <c r="D12" s="39">
        <v>2</v>
      </c>
      <c r="E12" s="47"/>
      <c r="F12" s="48">
        <f>E12*20/100+E12</f>
        <v>0</v>
      </c>
      <c r="G12" s="51">
        <f>D12*E12</f>
        <v>0</v>
      </c>
      <c r="H12" s="48">
        <f>G12*20/100</f>
        <v>0</v>
      </c>
      <c r="I12" s="53">
        <f>G12+H12</f>
        <v>0</v>
      </c>
      <c r="J12" s="23" t="s">
        <v>47</v>
      </c>
      <c r="K12"/>
    </row>
    <row r="13" spans="1:11" s="5" customFormat="1" ht="90.75" customHeight="1" x14ac:dyDescent="0.25">
      <c r="A13" s="31" t="s">
        <v>32</v>
      </c>
      <c r="B13" s="21" t="s">
        <v>16</v>
      </c>
      <c r="C13" s="22" t="s">
        <v>9</v>
      </c>
      <c r="D13" s="39">
        <v>2</v>
      </c>
      <c r="E13" s="47"/>
      <c r="F13" s="48">
        <f t="shared" ref="F13:F20" si="0">E13*20/100+E13</f>
        <v>0</v>
      </c>
      <c r="G13" s="51">
        <f t="shared" ref="G13:G20" si="1">D13*E13</f>
        <v>0</v>
      </c>
      <c r="H13" s="48">
        <f t="shared" ref="H13:H20" si="2">G13*20/100</f>
        <v>0</v>
      </c>
      <c r="I13" s="53">
        <f t="shared" ref="I13:I21" si="3">G13+H13</f>
        <v>0</v>
      </c>
      <c r="J13" s="29" t="s">
        <v>48</v>
      </c>
      <c r="K13"/>
    </row>
    <row r="14" spans="1:11" s="5" customFormat="1" ht="89.25" customHeight="1" x14ac:dyDescent="0.25">
      <c r="A14" s="31" t="s">
        <v>4</v>
      </c>
      <c r="B14" s="21" t="s">
        <v>15</v>
      </c>
      <c r="C14" s="22" t="s">
        <v>9</v>
      </c>
      <c r="D14" s="39">
        <v>18</v>
      </c>
      <c r="E14" s="47"/>
      <c r="F14" s="48">
        <f t="shared" si="0"/>
        <v>0</v>
      </c>
      <c r="G14" s="51">
        <f t="shared" si="1"/>
        <v>0</v>
      </c>
      <c r="H14" s="48">
        <f t="shared" si="2"/>
        <v>0</v>
      </c>
      <c r="I14" s="53">
        <f t="shared" si="3"/>
        <v>0</v>
      </c>
      <c r="J14" s="29" t="s">
        <v>49</v>
      </c>
      <c r="K14"/>
    </row>
    <row r="15" spans="1:11" s="4" customFormat="1" ht="55.5" customHeight="1" x14ac:dyDescent="0.25">
      <c r="A15" s="35" t="s">
        <v>14</v>
      </c>
      <c r="B15" s="34" t="s">
        <v>17</v>
      </c>
      <c r="C15" s="36" t="s">
        <v>9</v>
      </c>
      <c r="D15" s="38" t="s">
        <v>13</v>
      </c>
      <c r="E15" s="47"/>
      <c r="F15" s="48">
        <f t="shared" si="0"/>
        <v>0</v>
      </c>
      <c r="G15" s="51">
        <f t="shared" si="1"/>
        <v>0</v>
      </c>
      <c r="H15" s="48">
        <f t="shared" si="2"/>
        <v>0</v>
      </c>
      <c r="I15" s="53">
        <f t="shared" si="3"/>
        <v>0</v>
      </c>
      <c r="J15" s="28" t="s">
        <v>40</v>
      </c>
    </row>
    <row r="16" spans="1:11" s="4" customFormat="1" ht="273.75" customHeight="1" x14ac:dyDescent="0.25">
      <c r="A16" s="35" t="s">
        <v>33</v>
      </c>
      <c r="B16" s="34" t="s">
        <v>18</v>
      </c>
      <c r="C16" s="36" t="s">
        <v>19</v>
      </c>
      <c r="D16" s="38" t="s">
        <v>20</v>
      </c>
      <c r="E16" s="47"/>
      <c r="F16" s="48">
        <f t="shared" si="0"/>
        <v>0</v>
      </c>
      <c r="G16" s="51">
        <f t="shared" si="1"/>
        <v>0</v>
      </c>
      <c r="H16" s="48">
        <f t="shared" si="2"/>
        <v>0</v>
      </c>
      <c r="I16" s="53">
        <f t="shared" si="3"/>
        <v>0</v>
      </c>
      <c r="J16" s="24" t="s">
        <v>45</v>
      </c>
    </row>
    <row r="17" spans="1:10" s="4" customFormat="1" ht="316.5" customHeight="1" x14ac:dyDescent="0.25">
      <c r="A17" s="35" t="s">
        <v>26</v>
      </c>
      <c r="B17" s="34" t="s">
        <v>34</v>
      </c>
      <c r="C17" s="36" t="s">
        <v>19</v>
      </c>
      <c r="D17" s="38" t="s">
        <v>20</v>
      </c>
      <c r="E17" s="47"/>
      <c r="F17" s="48">
        <f t="shared" si="0"/>
        <v>0</v>
      </c>
      <c r="G17" s="51">
        <f t="shared" si="1"/>
        <v>0</v>
      </c>
      <c r="H17" s="48">
        <f t="shared" si="2"/>
        <v>0</v>
      </c>
      <c r="I17" s="53">
        <f t="shared" si="3"/>
        <v>0</v>
      </c>
      <c r="J17" s="24" t="s">
        <v>44</v>
      </c>
    </row>
    <row r="18" spans="1:10" s="4" customFormat="1" ht="63.75" customHeight="1" x14ac:dyDescent="0.25">
      <c r="A18" s="35" t="s">
        <v>27</v>
      </c>
      <c r="B18" s="34" t="s">
        <v>21</v>
      </c>
      <c r="C18" s="36" t="s">
        <v>23</v>
      </c>
      <c r="D18" s="38" t="s">
        <v>12</v>
      </c>
      <c r="E18" s="47"/>
      <c r="F18" s="48">
        <f t="shared" si="0"/>
        <v>0</v>
      </c>
      <c r="G18" s="51">
        <f t="shared" si="1"/>
        <v>0</v>
      </c>
      <c r="H18" s="48">
        <f t="shared" si="2"/>
        <v>0</v>
      </c>
      <c r="I18" s="53">
        <f t="shared" si="3"/>
        <v>0</v>
      </c>
      <c r="J18" s="24" t="s">
        <v>50</v>
      </c>
    </row>
    <row r="19" spans="1:10" s="4" customFormat="1" ht="55.5" customHeight="1" x14ac:dyDescent="0.25">
      <c r="A19" s="35" t="s">
        <v>28</v>
      </c>
      <c r="B19" s="34" t="s">
        <v>22</v>
      </c>
      <c r="C19" s="36" t="s">
        <v>9</v>
      </c>
      <c r="D19" s="38" t="s">
        <v>24</v>
      </c>
      <c r="E19" s="47"/>
      <c r="F19" s="48">
        <f t="shared" si="0"/>
        <v>0</v>
      </c>
      <c r="G19" s="51">
        <f t="shared" si="1"/>
        <v>0</v>
      </c>
      <c r="H19" s="48">
        <f t="shared" si="2"/>
        <v>0</v>
      </c>
      <c r="I19" s="53">
        <f t="shared" si="3"/>
        <v>0</v>
      </c>
      <c r="J19" s="24" t="s">
        <v>51</v>
      </c>
    </row>
    <row r="20" spans="1:10" s="4" customFormat="1" ht="98.25" customHeight="1" thickBot="1" x14ac:dyDescent="0.3">
      <c r="A20" s="32" t="s">
        <v>29</v>
      </c>
      <c r="B20" s="25" t="s">
        <v>25</v>
      </c>
      <c r="C20" s="26" t="s">
        <v>9</v>
      </c>
      <c r="D20" s="40" t="s">
        <v>12</v>
      </c>
      <c r="E20" s="47"/>
      <c r="F20" s="48">
        <f t="shared" si="0"/>
        <v>0</v>
      </c>
      <c r="G20" s="51">
        <f t="shared" si="1"/>
        <v>0</v>
      </c>
      <c r="H20" s="48">
        <f t="shared" si="2"/>
        <v>0</v>
      </c>
      <c r="I20" s="53">
        <f t="shared" si="3"/>
        <v>0</v>
      </c>
      <c r="J20" s="27" t="s">
        <v>43</v>
      </c>
    </row>
    <row r="21" spans="1:10" ht="39" customHeight="1" thickBot="1" x14ac:dyDescent="0.25">
      <c r="A21" s="89" t="s">
        <v>39</v>
      </c>
      <c r="B21" s="90"/>
      <c r="C21" s="90"/>
      <c r="D21" s="90"/>
      <c r="E21" s="90"/>
      <c r="F21" s="91"/>
      <c r="G21" s="54">
        <f>SUM(G8:G20)</f>
        <v>0</v>
      </c>
      <c r="H21" s="55">
        <f>SUM(H8:H20)</f>
        <v>0</v>
      </c>
      <c r="I21" s="56">
        <f t="shared" si="3"/>
        <v>0</v>
      </c>
      <c r="J21" s="14"/>
    </row>
    <row r="22" spans="1:10" ht="33" customHeight="1" x14ac:dyDescent="0.2">
      <c r="A22" s="88" t="s">
        <v>7</v>
      </c>
      <c r="B22" s="88"/>
      <c r="C22" s="88"/>
      <c r="D22" s="88"/>
      <c r="E22" s="88"/>
      <c r="F22" s="88"/>
      <c r="G22" s="88"/>
      <c r="H22" s="88"/>
      <c r="I22" s="88"/>
      <c r="J22" s="88"/>
    </row>
    <row r="23" spans="1:10" ht="14.25" customHeight="1" thickBot="1" x14ac:dyDescent="0.25">
      <c r="A23" s="87"/>
      <c r="B23" s="87"/>
      <c r="C23" s="87"/>
      <c r="D23" s="87"/>
      <c r="E23" s="87"/>
      <c r="F23" s="87"/>
      <c r="G23" s="87"/>
      <c r="H23" s="87"/>
      <c r="I23" s="87"/>
      <c r="J23" s="87"/>
    </row>
    <row r="24" spans="1:10" ht="36" customHeight="1" thickBot="1" x14ac:dyDescent="0.35">
      <c r="A24" s="83"/>
      <c r="B24" s="84"/>
      <c r="C24" s="84"/>
      <c r="D24" s="84"/>
      <c r="E24" s="84"/>
      <c r="F24" s="84"/>
      <c r="G24" s="84"/>
      <c r="H24" s="85"/>
    </row>
    <row r="25" spans="1:10" ht="50.1" customHeight="1" x14ac:dyDescent="0.3">
      <c r="A25" s="33"/>
      <c r="B25" s="19"/>
      <c r="C25" s="20"/>
      <c r="D25" s="20"/>
      <c r="E25" s="20"/>
      <c r="F25" s="20"/>
      <c r="G25" s="20"/>
      <c r="H25" s="20"/>
    </row>
    <row r="26" spans="1:10" ht="31.5" customHeight="1" x14ac:dyDescent="0.3">
      <c r="A26" s="86"/>
      <c r="B26" s="86"/>
    </row>
    <row r="27" spans="1:10" ht="31.5" customHeight="1" x14ac:dyDescent="0.3"/>
  </sheetData>
  <mergeCells count="28">
    <mergeCell ref="A24:H24"/>
    <mergeCell ref="A26:B26"/>
    <mergeCell ref="A23:J23"/>
    <mergeCell ref="A22:J22"/>
    <mergeCell ref="A21:F21"/>
    <mergeCell ref="I6:I7"/>
    <mergeCell ref="B6:B7"/>
    <mergeCell ref="A3:E3"/>
    <mergeCell ref="A4:J4"/>
    <mergeCell ref="H6:H7"/>
    <mergeCell ref="A5:J5"/>
    <mergeCell ref="A6:A7"/>
    <mergeCell ref="C6:C7"/>
    <mergeCell ref="D6:D7"/>
    <mergeCell ref="E6:E7"/>
    <mergeCell ref="J6:J7"/>
    <mergeCell ref="F6:F7"/>
    <mergeCell ref="G6:G7"/>
    <mergeCell ref="H9:H11"/>
    <mergeCell ref="I9:I11"/>
    <mergeCell ref="J9:J11"/>
    <mergeCell ref="B9:B11"/>
    <mergeCell ref="A9:A11"/>
    <mergeCell ref="C9:C11"/>
    <mergeCell ref="D9:D11"/>
    <mergeCell ref="E9:E11"/>
    <mergeCell ref="F9:F11"/>
    <mergeCell ref="G9:G11"/>
  </mergeCells>
  <pageMargins left="0.70866141732283472" right="0.70866141732283472" top="0.74803149606299213" bottom="0.74803149606299213" header="0.31496062992125984" footer="0.31496062992125984"/>
  <pageSetup paperSize="9" scale="64" fitToHeight="0" orientation="landscape" r:id="rId1"/>
  <rowBreaks count="2" manualBreakCount="2">
    <brk id="15" max="9" man="1"/>
    <brk id="17"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Cenová ponuka</vt:lpstr>
      <vt:lpstr>'Cenová ponuka'!Oblasť_tlače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POPOVICS Judit</dc:creator>
  <cp:lastModifiedBy>PASZKIEWICZOVÁ Dáša</cp:lastModifiedBy>
  <cp:lastPrinted>2020-07-09T08:01:27Z</cp:lastPrinted>
  <dcterms:created xsi:type="dcterms:W3CDTF">2019-03-18T13:40:51Z</dcterms:created>
  <dcterms:modified xsi:type="dcterms:W3CDTF">2020-07-10T11:19:48Z</dcterms:modified>
</cp:coreProperties>
</file>