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VO Denný stacionár  - vybavenie\"/>
    </mc:Choice>
  </mc:AlternateContent>
  <bookViews>
    <workbookView xWindow="0" yWindow="0" windowWidth="28800" windowHeight="12435"/>
  </bookViews>
  <sheets>
    <sheet name="ELEKTRICKÉ VYBAV.+IKT-B." sheetId="1" r:id="rId1"/>
  </sheets>
  <definedNames>
    <definedName name="_xlnm.Print_Area" localSheetId="0">'ELEKTRICKÉ VYBAV.+IKT-B.'!$A$1:$J$18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/>
  <c r="H15" i="1" s="1"/>
  <c r="G14" i="1"/>
  <c r="H14" i="1" s="1"/>
  <c r="F14" i="1"/>
  <c r="I14" i="1" l="1"/>
  <c r="I15" i="1"/>
  <c r="G10" i="1"/>
  <c r="H10" i="1" s="1"/>
  <c r="I10" i="1" s="1"/>
  <c r="F10" i="1"/>
  <c r="G9" i="1"/>
  <c r="F9" i="1"/>
  <c r="G16" i="1" l="1"/>
  <c r="H9" i="1"/>
  <c r="I9" i="1" l="1"/>
  <c r="H16" i="1"/>
  <c r="I16" i="1" s="1"/>
</calcChain>
</file>

<file path=xl/sharedStrings.xml><?xml version="1.0" encoding="utf-8"?>
<sst xmlns="http://schemas.openxmlformats.org/spreadsheetml/2006/main" count="37" uniqueCount="35">
  <si>
    <t>Názov</t>
  </si>
  <si>
    <t>Merná jednotka</t>
  </si>
  <si>
    <t>Podrobná špecifikácia</t>
  </si>
  <si>
    <t>2.</t>
  </si>
  <si>
    <t>P.č.</t>
  </si>
  <si>
    <t>CENOVÁ PONUKA</t>
  </si>
  <si>
    <t>*Ak uchádzač nie je platca DPH, uvedie cenu celkom a skutočnosť, že nie je platcom DPH.</t>
  </si>
  <si>
    <r>
      <t xml:space="preserve">DPH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</si>
  <si>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</si>
  <si>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</si>
  <si>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</si>
  <si>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>2</t>
  </si>
  <si>
    <t>3.</t>
  </si>
  <si>
    <t>4.</t>
  </si>
  <si>
    <r>
      <t>Jednotková s DPH*</t>
    </r>
    <r>
      <rPr>
        <sz val="12"/>
        <rFont val="Times New Roman"/>
        <family val="1"/>
        <charset val="238"/>
      </rPr>
      <t>(v EUR)</t>
    </r>
  </si>
  <si>
    <r>
      <t xml:space="preserve">Jednotková cena bez DPH </t>
    </r>
    <r>
      <rPr>
        <sz val="12"/>
        <rFont val="Times New Roman"/>
        <family val="1"/>
        <charset val="238"/>
      </rPr>
      <t>(v EUR)</t>
    </r>
  </si>
  <si>
    <r>
      <t xml:space="preserve">Cena celkom bez DPH </t>
    </r>
    <r>
      <rPr>
        <sz val="12"/>
        <rFont val="Times New Roman"/>
        <family val="1"/>
        <charset val="238"/>
      </rPr>
      <t>(v EUR)</t>
    </r>
  </si>
  <si>
    <r>
      <t xml:space="preserve">Cena celkom s DPH*                      </t>
    </r>
    <r>
      <rPr>
        <sz val="12"/>
        <rFont val="Times New Roman"/>
        <family val="1"/>
        <charset val="238"/>
      </rPr>
      <t>(v EUR)</t>
    </r>
  </si>
  <si>
    <r>
      <t>Cena celkom</t>
    </r>
    <r>
      <rPr>
        <sz val="16"/>
        <rFont val="Times New Roman"/>
        <family val="1"/>
        <charset val="238"/>
      </rPr>
      <t xml:space="preserve"> (v EUR)</t>
    </r>
    <r>
      <rPr>
        <b/>
        <sz val="16"/>
        <rFont val="Times New Roman"/>
        <family val="1"/>
        <charset val="238"/>
      </rPr>
      <t>:</t>
    </r>
  </si>
  <si>
    <t>Názov projektu: Vznik novej sociálnej služby - vybudovanie a zariadenie denného stacionára vo Fiľakove</t>
  </si>
  <si>
    <r>
      <t xml:space="preserve">Predmet zákazky: </t>
    </r>
    <r>
      <rPr>
        <b/>
        <sz val="16"/>
        <color rgb="FF002060"/>
        <rFont val="Times New Roman"/>
        <family val="1"/>
        <charset val="238"/>
      </rPr>
      <t xml:space="preserve">Interiérové vybavenie a IKT denného stacionára vo Fiľakove - </t>
    </r>
    <r>
      <rPr>
        <b/>
        <u/>
        <sz val="16"/>
        <color rgb="FFC00000"/>
        <rFont val="Times New Roman"/>
        <family val="1"/>
        <charset val="238"/>
      </rPr>
      <t>časť B: ELEKTRICKÉ VYBAVENIE + IKT</t>
    </r>
  </si>
  <si>
    <t>TV prijímač</t>
  </si>
  <si>
    <t xml:space="preserve">Kanvica rýchlovarná </t>
  </si>
  <si>
    <t>1</t>
  </si>
  <si>
    <t>Počítačová zostava vrátane systému Office</t>
  </si>
  <si>
    <t>kpl</t>
  </si>
  <si>
    <t>Office 2019 pro domácnosti a podnikatele SK (Microsoft)</t>
  </si>
  <si>
    <t>Mikrovlnná rúra</t>
  </si>
  <si>
    <r>
      <rPr>
        <sz val="12"/>
        <rFont val="Times New Roman"/>
        <family val="1"/>
        <charset val="238"/>
      </rPr>
      <t xml:space="preserve">Kanvica rýchlovarná. Materiál: </t>
    </r>
    <r>
      <rPr>
        <b/>
        <sz val="12"/>
        <rFont val="Times New Roman"/>
        <family val="1"/>
        <charset val="238"/>
      </rPr>
      <t xml:space="preserve">nerez. </t>
    </r>
    <r>
      <rPr>
        <sz val="12"/>
        <rFont val="Times New Roman"/>
        <family val="1"/>
        <charset val="238"/>
      </rPr>
      <t>Objem vody:</t>
    </r>
    <r>
      <rPr>
        <b/>
        <sz val="12"/>
        <rFont val="Times New Roman"/>
        <family val="1"/>
        <charset val="238"/>
      </rPr>
      <t xml:space="preserve"> 1,7 lit. </t>
    </r>
    <r>
      <rPr>
        <sz val="12"/>
        <rFont val="Times New Roman"/>
        <family val="1"/>
        <charset val="238"/>
      </rPr>
      <t>Varná nádoba na odnímateľnom 360° otočnom podstavci. Vykurovacie teleso prekryté platňou z ušľachtilej ocele. Príkon: 2000W. Ochrana proti vyvar. vody a ochrana proeti prehratiu.</t>
    </r>
  </si>
  <si>
    <t xml:space="preserve">Počítačová zostava - kompletné IKT vybavenie vrátane operačného systému a kancelárskeho balíka MS Office. </t>
  </si>
  <si>
    <r>
      <rPr>
        <b/>
        <sz val="12"/>
        <rFont val="Times New Roman"/>
        <family val="1"/>
        <charset val="238"/>
      </rPr>
      <t xml:space="preserve">TV prijímač. </t>
    </r>
    <r>
      <rPr>
        <sz val="12"/>
        <rFont val="Times New Roman"/>
        <family val="1"/>
        <charset val="238"/>
      </rPr>
      <t xml:space="preserve">Uhlopriečka: </t>
    </r>
    <r>
      <rPr>
        <b/>
        <sz val="12"/>
        <rFont val="Times New Roman"/>
        <family val="1"/>
        <charset val="238"/>
      </rPr>
      <t>49´´(123 cm)</t>
    </r>
    <r>
      <rPr>
        <sz val="12"/>
        <rFont val="Times New Roman"/>
        <family val="1"/>
        <charset val="238"/>
      </rPr>
      <t xml:space="preserve">. Rozlíšenie: </t>
    </r>
    <r>
      <rPr>
        <b/>
        <sz val="12"/>
        <rFont val="Times New Roman"/>
        <family val="1"/>
        <charset val="238"/>
      </rPr>
      <t>4K Ultra HD</t>
    </r>
    <r>
      <rPr>
        <sz val="12"/>
        <rFont val="Times New Roman"/>
        <family val="1"/>
        <charset val="238"/>
      </rPr>
      <t xml:space="preserve"> (3840 x 2160).  VESA, vstavané repro.</t>
    </r>
  </si>
  <si>
    <r>
      <t xml:space="preserve">Operačný systém: </t>
    </r>
    <r>
      <rPr>
        <sz val="12"/>
        <rFont val="Times New Roman"/>
        <family val="1"/>
        <charset val="238"/>
      </rPr>
      <t>Windows 10 Pro 64-bit. Procesor: počet fyzických jadier: 4-8. Pamäť: 8-16 GB DDR4.  Grafická karta: integrovaná. Mechanika: DVD RW. Disk-veľkosť (GB): 480-1000 GB. Disk-typ: SSD. Klávesnica: štandardná, SK rozloženie. Myš: optická, USB.</t>
    </r>
  </si>
  <si>
    <r>
      <rPr>
        <b/>
        <sz val="12"/>
        <rFont val="Times New Roman"/>
        <family val="1"/>
        <charset val="238"/>
      </rPr>
      <t xml:space="preserve">Obrazovka. </t>
    </r>
    <r>
      <rPr>
        <sz val="12"/>
        <rFont val="Times New Roman"/>
        <family val="1"/>
        <charset val="238"/>
      </rPr>
      <t>Typ obrazovka:</t>
    </r>
    <r>
      <rPr>
        <b/>
        <sz val="12"/>
        <rFont val="Times New Roman"/>
        <family val="1"/>
        <charset val="238"/>
      </rPr>
      <t xml:space="preserve"> IPS</t>
    </r>
    <r>
      <rPr>
        <sz val="12"/>
        <rFont val="Times New Roman"/>
        <family val="1"/>
        <charset val="238"/>
      </rPr>
      <t xml:space="preserve">. Uhlopriečka: </t>
    </r>
    <r>
      <rPr>
        <b/>
        <sz val="12"/>
        <rFont val="Times New Roman"/>
        <family val="1"/>
        <charset val="238"/>
      </rPr>
      <t>23,8´´-27´´</t>
    </r>
    <r>
      <rPr>
        <sz val="12"/>
        <rFont val="Times New Roman"/>
        <family val="1"/>
        <charset val="238"/>
      </rPr>
      <t xml:space="preserve">. Konektory: HDMI, VGA. </t>
    </r>
  </si>
  <si>
    <r>
      <t xml:space="preserve">Mikrovlnná rúra. </t>
    </r>
    <r>
      <rPr>
        <sz val="12"/>
        <rFont val="Times New Roman"/>
        <family val="1"/>
        <charset val="238"/>
      </rPr>
      <t>Voľne stojaca. S mechanickým ovládaním. Výkon: 700 W, Objem: 20 l. Časovač do 35min., Príkon: 1200 W. systém rovnomerného šírenia mikrovĺn, funkcia rozmrazovania, prihrievanie a varenie, 5 stupňov výkonu, 1 stupeň rozmrazovania, sklenený otočný tanier, zvuková signalizácia, osvetlenie vnútorného priestoru, automatické vypnutie pri otvorení dvierok.</t>
    </r>
  </si>
  <si>
    <r>
      <t xml:space="preserve">Príloha č. 1 Formulár cenovej ponuky </t>
    </r>
    <r>
      <rPr>
        <b/>
        <i/>
        <sz val="14"/>
        <color rgb="FFFF0000"/>
        <rFont val="Times New Roman"/>
        <family val="1"/>
        <charset val="238"/>
      </rPr>
      <t>(Žiadame ceny uviesť do tohto formulára a naceniť všetky položky!)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</si>
</sst>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16"/>
      <color rgb="FF002060"/>
      <name val="Times New Roman"/>
      <family val="1"/>
      <charset val="238"/>
    </font>
    <font>
      <b/>
      <u/>
      <sz val="16"/>
      <color rgb="FFC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i/>
      <sz val="14"/>
      <color rgb="FF0020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/>
    </xf>
    <xf numFmtId="165" fontId="16" fillId="0" borderId="1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18" fillId="3" borderId="8" xfId="0" applyNumberFormat="1" applyFont="1" applyFill="1" applyBorder="1" applyAlignment="1">
      <alignment horizontal="center" vertical="center" wrapText="1"/>
    </xf>
    <xf numFmtId="2" fontId="20" fillId="3" borderId="7" xfId="0" applyNumberFormat="1" applyFont="1" applyFill="1" applyBorder="1" applyAlignment="1">
      <alignment horizontal="center" vertical="center" wrapText="1"/>
    </xf>
    <xf numFmtId="1" fontId="17" fillId="4" borderId="17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17" fillId="4" borderId="27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7" fillId="4" borderId="17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4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left" vertical="center"/>
    </xf>
    <xf numFmtId="49" fontId="16" fillId="3" borderId="9" xfId="0" applyNumberFormat="1" applyFont="1" applyFill="1" applyBorder="1" applyAlignment="1">
      <alignment horizontal="center" vertical="center" wrapText="1"/>
    </xf>
    <xf numFmtId="49" fontId="16" fillId="3" borderId="19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30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86" zoomScaleNormal="86" workbookViewId="0">
      <selection activeCell="P3" sqref="P3"/>
    </sheetView>
  </sheetViews>
  <sheetFormatPr defaultRowHeight="19.5" x14ac:dyDescent="0.3"/>
  <cols>
    <col min="1" max="1" width="5.7109375" style="22" customWidth="1"/>
    <col min="2" max="2" width="24.28515625" style="6" customWidth="1"/>
    <col min="3" max="3" width="10.5703125" style="6" customWidth="1"/>
    <col min="4" max="4" width="12" style="7" customWidth="1"/>
    <col min="5" max="9" width="14.7109375" style="8" customWidth="1"/>
    <col min="10" max="10" width="52" style="12" customWidth="1"/>
    <col min="11" max="16384" width="9.140625" style="2"/>
  </cols>
  <sheetData>
    <row r="1" spans="1:11" s="9" customFormat="1" ht="25.5" customHeight="1" x14ac:dyDescent="0.35">
      <c r="A1" s="50" t="s">
        <v>34</v>
      </c>
      <c r="B1" s="15"/>
      <c r="C1" s="15"/>
      <c r="D1" s="16"/>
      <c r="E1" s="17"/>
      <c r="F1" s="17"/>
      <c r="G1" s="17"/>
      <c r="H1" s="11"/>
      <c r="I1" s="11"/>
      <c r="J1" s="18"/>
    </row>
    <row r="2" spans="1:11" s="9" customFormat="1" ht="18" customHeight="1" x14ac:dyDescent="0.3">
      <c r="A2" s="22"/>
      <c r="B2" s="15"/>
      <c r="C2" s="15"/>
      <c r="D2" s="16"/>
      <c r="E2" s="17"/>
      <c r="F2" s="17"/>
      <c r="G2" s="17"/>
      <c r="H2" s="11"/>
      <c r="I2" s="11"/>
      <c r="J2" s="12"/>
    </row>
    <row r="3" spans="1:11" ht="26.25" customHeight="1" x14ac:dyDescent="0.35">
      <c r="A3" s="66" t="s">
        <v>5</v>
      </c>
      <c r="B3" s="66"/>
      <c r="C3" s="66"/>
      <c r="D3" s="66"/>
      <c r="E3" s="66"/>
      <c r="F3" s="24"/>
      <c r="G3" s="24"/>
      <c r="H3" s="10"/>
      <c r="I3" s="1"/>
      <c r="J3" s="13"/>
    </row>
    <row r="4" spans="1:11" s="3" customFormat="1" ht="18" customHeight="1" thickBot="1" x14ac:dyDescent="0.3">
      <c r="A4" s="67"/>
      <c r="B4" s="68"/>
      <c r="C4" s="68"/>
      <c r="D4" s="68"/>
      <c r="E4" s="68"/>
      <c r="F4" s="68"/>
      <c r="G4" s="68"/>
      <c r="H4" s="68"/>
      <c r="I4" s="68"/>
      <c r="J4" s="68"/>
    </row>
    <row r="5" spans="1:11" ht="48" customHeight="1" x14ac:dyDescent="0.2">
      <c r="A5" s="69" t="s">
        <v>20</v>
      </c>
      <c r="B5" s="70"/>
      <c r="C5" s="71"/>
      <c r="D5" s="71"/>
      <c r="E5" s="71"/>
      <c r="F5" s="71"/>
      <c r="G5" s="71"/>
      <c r="H5" s="71"/>
      <c r="I5" s="71"/>
      <c r="J5" s="72"/>
    </row>
    <row r="6" spans="1:11" ht="27.75" customHeight="1" thickBot="1" x14ac:dyDescent="0.25">
      <c r="A6" s="81" t="s">
        <v>19</v>
      </c>
      <c r="B6" s="82"/>
      <c r="C6" s="82"/>
      <c r="D6" s="82"/>
      <c r="E6" s="82"/>
      <c r="F6" s="82"/>
      <c r="G6" s="82"/>
      <c r="H6" s="82"/>
      <c r="I6" s="82"/>
      <c r="J6" s="83"/>
    </row>
    <row r="7" spans="1:11" s="4" customFormat="1" ht="24.75" customHeight="1" x14ac:dyDescent="0.25">
      <c r="A7" s="73" t="s">
        <v>4</v>
      </c>
      <c r="B7" s="51" t="s">
        <v>0</v>
      </c>
      <c r="C7" s="51" t="s">
        <v>1</v>
      </c>
      <c r="D7" s="75" t="s">
        <v>9</v>
      </c>
      <c r="E7" s="77" t="s">
        <v>15</v>
      </c>
      <c r="F7" s="51" t="s">
        <v>14</v>
      </c>
      <c r="G7" s="51" t="s">
        <v>16</v>
      </c>
      <c r="H7" s="51" t="s">
        <v>7</v>
      </c>
      <c r="I7" s="51" t="s">
        <v>17</v>
      </c>
      <c r="J7" s="79" t="s">
        <v>2</v>
      </c>
    </row>
    <row r="8" spans="1:11" s="4" customFormat="1" ht="56.25" customHeight="1" thickBot="1" x14ac:dyDescent="0.3">
      <c r="A8" s="74"/>
      <c r="B8" s="52"/>
      <c r="C8" s="52"/>
      <c r="D8" s="76"/>
      <c r="E8" s="78"/>
      <c r="F8" s="52"/>
      <c r="G8" s="52"/>
      <c r="H8" s="52"/>
      <c r="I8" s="52"/>
      <c r="J8" s="80"/>
    </row>
    <row r="9" spans="1:11" s="4" customFormat="1" ht="63" customHeight="1" thickTop="1" x14ac:dyDescent="0.25">
      <c r="A9" s="43" t="s">
        <v>10</v>
      </c>
      <c r="B9" s="44" t="s">
        <v>21</v>
      </c>
      <c r="C9" s="45" t="s">
        <v>8</v>
      </c>
      <c r="D9" s="46" t="s">
        <v>11</v>
      </c>
      <c r="E9" s="47"/>
      <c r="F9" s="40">
        <f>E9*20/100+E9</f>
        <v>0</v>
      </c>
      <c r="G9" s="41">
        <f>D9*E9</f>
        <v>0</v>
      </c>
      <c r="H9" s="40">
        <f>G9*20/100</f>
        <v>0</v>
      </c>
      <c r="I9" s="42">
        <f>G9+H9</f>
        <v>0</v>
      </c>
      <c r="J9" s="48" t="s">
        <v>30</v>
      </c>
    </row>
    <row r="10" spans="1:11" s="4" customFormat="1" ht="58.5" customHeight="1" x14ac:dyDescent="0.25">
      <c r="A10" s="55" t="s">
        <v>3</v>
      </c>
      <c r="B10" s="54" t="s">
        <v>24</v>
      </c>
      <c r="C10" s="56" t="s">
        <v>25</v>
      </c>
      <c r="D10" s="57" t="s">
        <v>23</v>
      </c>
      <c r="E10" s="58"/>
      <c r="F10" s="59">
        <f>E10*20/100+E10</f>
        <v>0</v>
      </c>
      <c r="G10" s="60">
        <f>D10*E10</f>
        <v>0</v>
      </c>
      <c r="H10" s="59">
        <f>G10*20/100</f>
        <v>0</v>
      </c>
      <c r="I10" s="53">
        <f>G10+H10</f>
        <v>0</v>
      </c>
      <c r="J10" s="49" t="s">
        <v>29</v>
      </c>
    </row>
    <row r="11" spans="1:11" s="4" customFormat="1" ht="107.25" customHeight="1" x14ac:dyDescent="0.25">
      <c r="A11" s="55"/>
      <c r="B11" s="54"/>
      <c r="C11" s="56"/>
      <c r="D11" s="57"/>
      <c r="E11" s="58"/>
      <c r="F11" s="59"/>
      <c r="G11" s="60"/>
      <c r="H11" s="59"/>
      <c r="I11" s="53"/>
      <c r="J11" s="49" t="s">
        <v>31</v>
      </c>
    </row>
    <row r="12" spans="1:11" s="4" customFormat="1" ht="54" customHeight="1" x14ac:dyDescent="0.25">
      <c r="A12" s="55"/>
      <c r="B12" s="54"/>
      <c r="C12" s="56"/>
      <c r="D12" s="57"/>
      <c r="E12" s="58"/>
      <c r="F12" s="59"/>
      <c r="G12" s="60"/>
      <c r="H12" s="59"/>
      <c r="I12" s="53"/>
      <c r="J12" s="34" t="s">
        <v>32</v>
      </c>
    </row>
    <row r="13" spans="1:11" s="4" customFormat="1" ht="46.5" customHeight="1" x14ac:dyDescent="0.25">
      <c r="A13" s="55"/>
      <c r="B13" s="54"/>
      <c r="C13" s="56"/>
      <c r="D13" s="57"/>
      <c r="E13" s="58"/>
      <c r="F13" s="59"/>
      <c r="G13" s="60"/>
      <c r="H13" s="59"/>
      <c r="I13" s="53"/>
      <c r="J13" s="49" t="s">
        <v>26</v>
      </c>
    </row>
    <row r="14" spans="1:11" s="5" customFormat="1" ht="90" customHeight="1" x14ac:dyDescent="0.25">
      <c r="A14" s="23" t="s">
        <v>12</v>
      </c>
      <c r="B14" s="19" t="s">
        <v>22</v>
      </c>
      <c r="C14" s="20" t="s">
        <v>8</v>
      </c>
      <c r="D14" s="32">
        <v>1</v>
      </c>
      <c r="E14" s="25"/>
      <c r="F14" s="26">
        <f>E14*20/100+E14</f>
        <v>0</v>
      </c>
      <c r="G14" s="27">
        <f>D14*E14</f>
        <v>0</v>
      </c>
      <c r="H14" s="26">
        <f>G14*20/100</f>
        <v>0</v>
      </c>
      <c r="I14" s="28">
        <f>G14+H14</f>
        <v>0</v>
      </c>
      <c r="J14" s="21" t="s">
        <v>28</v>
      </c>
      <c r="K14"/>
    </row>
    <row r="15" spans="1:11" s="5" customFormat="1" ht="147.75" customHeight="1" thickBot="1" x14ac:dyDescent="0.3">
      <c r="A15" s="23" t="s">
        <v>13</v>
      </c>
      <c r="B15" s="19" t="s">
        <v>27</v>
      </c>
      <c r="C15" s="33" t="s">
        <v>8</v>
      </c>
      <c r="D15" s="32">
        <v>1</v>
      </c>
      <c r="E15" s="36"/>
      <c r="F15" s="37">
        <f t="shared" ref="F15" si="0">E15*20/100+E15</f>
        <v>0</v>
      </c>
      <c r="G15" s="38">
        <f t="shared" ref="G15" si="1">D15*E15</f>
        <v>0</v>
      </c>
      <c r="H15" s="37">
        <f t="shared" ref="H15" si="2">G15*20/100</f>
        <v>0</v>
      </c>
      <c r="I15" s="39">
        <f t="shared" ref="I15:I16" si="3">G15+H15</f>
        <v>0</v>
      </c>
      <c r="J15" s="35" t="s">
        <v>33</v>
      </c>
      <c r="K15"/>
    </row>
    <row r="16" spans="1:11" ht="39" customHeight="1" thickBot="1" x14ac:dyDescent="0.25">
      <c r="A16" s="63" t="s">
        <v>18</v>
      </c>
      <c r="B16" s="64"/>
      <c r="C16" s="64"/>
      <c r="D16" s="64"/>
      <c r="E16" s="64"/>
      <c r="F16" s="65"/>
      <c r="G16" s="29">
        <f>SUM(G9:G15)</f>
        <v>0</v>
      </c>
      <c r="H16" s="30">
        <f>SUM(H9:H15)</f>
        <v>0</v>
      </c>
      <c r="I16" s="31">
        <f t="shared" si="3"/>
        <v>0</v>
      </c>
      <c r="J16" s="14"/>
    </row>
    <row r="17" spans="1:10" ht="33" customHeight="1" x14ac:dyDescent="0.2">
      <c r="A17" s="62" t="s">
        <v>6</v>
      </c>
      <c r="B17" s="62"/>
      <c r="C17" s="62"/>
      <c r="D17" s="62"/>
      <c r="E17" s="62"/>
      <c r="F17" s="62"/>
      <c r="G17" s="62"/>
      <c r="H17" s="62"/>
      <c r="I17" s="62"/>
      <c r="J17" s="62"/>
    </row>
    <row r="18" spans="1:10" ht="14.25" customHeight="1" x14ac:dyDescent="0.2">
      <c r="A18" s="61"/>
      <c r="B18" s="61"/>
      <c r="C18" s="61"/>
      <c r="D18" s="61"/>
      <c r="E18" s="61"/>
      <c r="F18" s="61"/>
      <c r="G18" s="61"/>
      <c r="H18" s="61"/>
      <c r="I18" s="61"/>
      <c r="J18" s="61"/>
    </row>
  </sheetData>
  <mergeCells count="26">
    <mergeCell ref="A18:J18"/>
    <mergeCell ref="A17:J17"/>
    <mergeCell ref="A16:F16"/>
    <mergeCell ref="A3:E3"/>
    <mergeCell ref="A4:J4"/>
    <mergeCell ref="H7:H8"/>
    <mergeCell ref="A5:J5"/>
    <mergeCell ref="A7:A8"/>
    <mergeCell ref="C7:C8"/>
    <mergeCell ref="D7:D8"/>
    <mergeCell ref="E7:E8"/>
    <mergeCell ref="J7:J8"/>
    <mergeCell ref="F7:F8"/>
    <mergeCell ref="G7:G8"/>
    <mergeCell ref="H10:H13"/>
    <mergeCell ref="A6:J6"/>
    <mergeCell ref="I7:I8"/>
    <mergeCell ref="B7:B8"/>
    <mergeCell ref="I10:I13"/>
    <mergeCell ref="B10:B13"/>
    <mergeCell ref="A10:A13"/>
    <mergeCell ref="C10:C13"/>
    <mergeCell ref="D10:D13"/>
    <mergeCell ref="E10:E13"/>
    <mergeCell ref="F10:F13"/>
    <mergeCell ref="G10:G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ELEKTRICKÉ VYBAV.+IKT-B.</vt:lpstr>
      <vt:lpstr>'ELEKTRICKÉ VYBAV.+IKT-B.'!Oblasť_tlače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PASZKIEWICZOVÁ Dáša</cp:lastModifiedBy>
  <cp:lastPrinted>2021-01-08T07:04:06Z</cp:lastPrinted>
  <dcterms:created xsi:type="dcterms:W3CDTF">2019-03-18T13:40:51Z</dcterms:created>
  <dcterms:modified xsi:type="dcterms:W3CDTF">2021-01-08T07:19:15Z</dcterms:modified>
</cp:coreProperties>
</file>