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a29773\Desktop\VO Denný stacionár  - vybavenie\"/>
    </mc:Choice>
  </mc:AlternateContent>
  <bookViews>
    <workbookView xWindow="0" yWindow="0" windowWidth="28800" windowHeight="12435"/>
  </bookViews>
  <sheets>
    <sheet name="Kuchnské vybavenie-D." sheetId="1" r:id="rId1"/>
  </sheets>
  <definedNames>
    <definedName name="_xlnm.Print_Area" localSheetId="0">'Kuchnské vybavenie-D.'!$A$1:$J$18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G12" i="1"/>
  <c r="H12" i="1" s="1"/>
  <c r="F13" i="1"/>
  <c r="G13" i="1"/>
  <c r="H13" i="1" s="1"/>
  <c r="F14" i="1"/>
  <c r="G14" i="1"/>
  <c r="H14" i="1" s="1"/>
  <c r="F15" i="1"/>
  <c r="G15" i="1"/>
  <c r="H15" i="1" s="1"/>
  <c r="F16" i="1"/>
  <c r="G16" i="1"/>
  <c r="H16" i="1" s="1"/>
  <c r="G11" i="1"/>
  <c r="H11" i="1" s="1"/>
  <c r="F11" i="1"/>
  <c r="I11" i="1" l="1"/>
  <c r="I16" i="1"/>
  <c r="I15" i="1"/>
  <c r="I14" i="1"/>
  <c r="I13" i="1"/>
  <c r="I12" i="1"/>
  <c r="G10" i="1"/>
  <c r="H10" i="1" s="1"/>
  <c r="I10" i="1" s="1"/>
  <c r="F10" i="1"/>
  <c r="G9" i="1"/>
  <c r="F9" i="1"/>
  <c r="G17" i="1" l="1"/>
  <c r="H9" i="1"/>
  <c r="I9" i="1" l="1"/>
  <c r="H17" i="1"/>
  <c r="I17" i="1" s="1"/>
</calcChain>
</file>

<file path=xl/sharedStrings.xml><?xml version="1.0" encoding="utf-8"?>
<sst xmlns="http://schemas.openxmlformats.org/spreadsheetml/2006/main" count="53" uniqueCount="47">
  <si>
    <t>Názov</t>
  </si>
  <si>
    <t>Merná jednotka</t>
  </si>
  <si>
    <t>Podrobná špecifikácia</t>
  </si>
  <si>
    <t>2.</t>
  </si>
  <si>
    <t>5.</t>
  </si>
  <si>
    <t>P.č.</t>
  </si>
  <si>
    <t>CENOVÁ PONUKA</t>
  </si>
  <si>
    <t>*Ak uchádzač nie je platca DPH, uvedie cenu celkom a skutočnosť, že nie je platcom DPH.</t>
  </si>
  <si>
    <r>
      <t xml:space="preserve">DPH </t>
    </r>
    <r>
      <rPr>
        <sz val="12"/>
        <rFont val="Times New Roman"/>
        <family val="1"/>
        <charset val="238"/>
      </rPr>
      <t>(v EUR)</t>
    </r>
  </si>
  <si>
    <t>kus</t>
  </si>
  <si>
    <t>Množstvo</t>
  </si>
  <si>
    <t xml:space="preserve">1. </t>
  </si>
  <si>
    <t>1</t>
  </si>
  <si>
    <t>6.</t>
  </si>
  <si>
    <t>8.</t>
  </si>
  <si>
    <t>3.</t>
  </si>
  <si>
    <t>4.</t>
  </si>
  <si>
    <t>7.</t>
  </si>
  <si>
    <r>
      <t>Jednotková s DPH*</t>
    </r>
    <r>
      <rPr>
        <sz val="12"/>
        <rFont val="Times New Roman"/>
        <family val="1"/>
        <charset val="238"/>
      </rPr>
      <t>(v EUR)</t>
    </r>
  </si>
  <si>
    <r>
      <t xml:space="preserve">Jednotková cena bez DPH </t>
    </r>
    <r>
      <rPr>
        <sz val="12"/>
        <rFont val="Times New Roman"/>
        <family val="1"/>
        <charset val="238"/>
      </rPr>
      <t>(v EUR)</t>
    </r>
  </si>
  <si>
    <r>
      <t xml:space="preserve">Cena celkom bez DPH </t>
    </r>
    <r>
      <rPr>
        <sz val="12"/>
        <rFont val="Times New Roman"/>
        <family val="1"/>
        <charset val="238"/>
      </rPr>
      <t>(v EUR)</t>
    </r>
  </si>
  <si>
    <r>
      <t xml:space="preserve">Cena celkom s DPH*                      </t>
    </r>
    <r>
      <rPr>
        <sz val="12"/>
        <rFont val="Times New Roman"/>
        <family val="1"/>
        <charset val="238"/>
      </rPr>
      <t>(v EUR)</t>
    </r>
  </si>
  <si>
    <r>
      <t>Cena celkom</t>
    </r>
    <r>
      <rPr>
        <sz val="16"/>
        <rFont val="Times New Roman"/>
        <family val="1"/>
        <charset val="238"/>
      </rPr>
      <t xml:space="preserve"> (v EUR)</t>
    </r>
    <r>
      <rPr>
        <b/>
        <sz val="16"/>
        <rFont val="Times New Roman"/>
        <family val="1"/>
        <charset val="238"/>
      </rPr>
      <t>:</t>
    </r>
  </si>
  <si>
    <t>4</t>
  </si>
  <si>
    <t>Názov projektu: Vznik novej sociálnej služby - vybudovanie a zariadenie denného stacionára vo Fiľakove</t>
  </si>
  <si>
    <t>Odpadkový kôš</t>
  </si>
  <si>
    <t>Upratovací vozík</t>
  </si>
  <si>
    <t xml:space="preserve">kus </t>
  </si>
  <si>
    <r>
      <rPr>
        <sz val="14"/>
        <rFont val="Times New Roman"/>
        <family val="1"/>
        <charset val="238"/>
      </rPr>
      <t>Kuchynské nádoby -</t>
    </r>
    <r>
      <rPr>
        <b/>
        <sz val="14"/>
        <rFont val="Times New Roman"/>
        <family val="1"/>
        <charset val="238"/>
      </rPr>
      <t xml:space="preserve"> Hrniec</t>
    </r>
  </si>
  <si>
    <r>
      <rPr>
        <sz val="14"/>
        <rFont val="Times New Roman"/>
        <family val="1"/>
        <charset val="238"/>
      </rPr>
      <t>Kuchynské nádoby -</t>
    </r>
    <r>
      <rPr>
        <b/>
        <sz val="14"/>
        <rFont val="Times New Roman"/>
        <family val="1"/>
        <charset val="238"/>
      </rPr>
      <t xml:space="preserve"> Termos-várnica</t>
    </r>
  </si>
  <si>
    <r>
      <t xml:space="preserve">Termos-várnica. </t>
    </r>
    <r>
      <rPr>
        <sz val="12"/>
        <rFont val="Times New Roman"/>
        <family val="1"/>
        <charset val="238"/>
      </rPr>
      <t>Materiál: vložka a vonkajšia plášť: nerez. Veko vrátane tesniacej gumy resp. silikónové, rúčka na prenos, ventil na vyrovnávanie tlaku, veko s uzávermi, vložka vyberateľná. Objem: 20 l.</t>
    </r>
  </si>
  <si>
    <t>sada</t>
  </si>
  <si>
    <t>10</t>
  </si>
  <si>
    <t>Hrnček nerezový</t>
  </si>
  <si>
    <t>Pohár na vodu</t>
  </si>
  <si>
    <t>15</t>
  </si>
  <si>
    <r>
      <t>Sada príborov</t>
    </r>
    <r>
      <rPr>
        <sz val="14"/>
        <rFont val="Times New Roman"/>
        <family val="1"/>
        <charset val="238"/>
      </rPr>
      <t xml:space="preserve"> - 30 dielna</t>
    </r>
  </si>
  <si>
    <r>
      <t xml:space="preserve">Sada tanierov </t>
    </r>
    <r>
      <rPr>
        <sz val="14"/>
        <rFont val="Times New Roman"/>
        <family val="1"/>
        <charset val="238"/>
      </rPr>
      <t>-18 dielna</t>
    </r>
  </si>
  <si>
    <r>
      <t xml:space="preserve">Predmet zákazky: </t>
    </r>
    <r>
      <rPr>
        <b/>
        <sz val="16"/>
        <color rgb="FF002060"/>
        <rFont val="Times New Roman"/>
        <family val="1"/>
        <charset val="238"/>
      </rPr>
      <t xml:space="preserve">Interiérové vybavenie a IKT denného stacionára vo Fiľakove - </t>
    </r>
    <r>
      <rPr>
        <b/>
        <u/>
        <sz val="16"/>
        <color rgb="FFC00000"/>
        <rFont val="Times New Roman"/>
        <family val="1"/>
        <charset val="238"/>
      </rPr>
      <t>časť D: KUCHYNSKÉ VYBAVENIE</t>
    </r>
  </si>
  <si>
    <r>
      <t xml:space="preserve">Viacúčelový upratovací vozík. </t>
    </r>
    <r>
      <rPr>
        <sz val="12"/>
        <rFont val="Times New Roman"/>
        <family val="1"/>
        <charset val="238"/>
      </rPr>
      <t xml:space="preserve">Použiteľné v </t>
    </r>
    <r>
      <rPr>
        <b/>
        <sz val="12"/>
        <rFont val="Times New Roman"/>
        <family val="1"/>
        <charset val="238"/>
      </rPr>
      <t>interiéri</t>
    </r>
    <r>
      <rPr>
        <sz val="12"/>
        <rFont val="Times New Roman"/>
        <family val="1"/>
        <charset val="238"/>
      </rPr>
      <t xml:space="preserve">. Materiál konštrukcie: </t>
    </r>
    <r>
      <rPr>
        <b/>
        <sz val="12"/>
        <rFont val="Times New Roman"/>
        <family val="1"/>
        <charset val="238"/>
      </rPr>
      <t>kov</t>
    </r>
    <r>
      <rPr>
        <sz val="12"/>
        <rFont val="Times New Roman"/>
        <family val="1"/>
        <charset val="238"/>
      </rPr>
      <t xml:space="preserve"> resp. kombinácia kov/plast. Vybavené: s dvoma vedrami s objemom 15 litrov, rámom pre zavesenie plastového vreca na odpadky pre objem 120 l (zaistenie vreca na ráme je riešené plastovými svorkami), 4 otočno kolieska s priemerom s rozmermy min.75 mm  - max.100 mm, pákový žmýkač vrátane vložky žmýkačky. Celkový rozmer: min. 100 x 80 x 40 cm - max. 110 x 95 x 60 cm. </t>
    </r>
  </si>
  <si>
    <r>
      <t>Hrniec s pokrievkou.</t>
    </r>
    <r>
      <rPr>
        <sz val="12"/>
        <rFont val="Times New Roman"/>
        <family val="1"/>
        <charset val="238"/>
      </rPr>
      <t xml:space="preserve"> Objem: 22 l . Materiál: nerezová oceľ. Dno hrnca viacvrstvové (sendvičové): nerez / hliník / nerez. </t>
    </r>
  </si>
  <si>
    <r>
      <t xml:space="preserve">18 dielna sada jedálenských tanierov. </t>
    </r>
    <r>
      <rPr>
        <sz val="12"/>
        <rFont val="Times New Roman"/>
        <family val="1"/>
        <charset val="238"/>
      </rPr>
      <t>Materiál: porcelán alebo opálové sklo - tvrdené sklo.</t>
    </r>
    <r>
      <rPr>
        <b/>
        <sz val="12"/>
        <rFont val="Times New Roman"/>
        <family val="1"/>
        <charset val="238"/>
      </rPr>
      <t xml:space="preserve"> Jedna sada obsahuje 18 dielov: 6 x hlbokých tanierov, 6 x plytkých tanierov, 6 x dezertných tanierov</t>
    </r>
    <r>
      <rPr>
        <sz val="12"/>
        <rFont val="Times New Roman"/>
        <family val="1"/>
        <charset val="238"/>
      </rPr>
      <t xml:space="preserve">. Celkové množstvo: 4 sady, t.j. 4 x 18 dielov. Rozmery tanierov (priemer): plytký: 23 cm -25 cm. hlboký: 21 cm - 23 cm, dezertný: 19-19,5 cm. Taniere možno používať do mikrovlnnej rúry a umývať v umývačke riadu. Farba: biela.  </t>
    </r>
  </si>
  <si>
    <r>
      <rPr>
        <b/>
        <sz val="12"/>
        <rFont val="Times New Roman"/>
        <family val="1"/>
        <charset val="238"/>
      </rPr>
      <t>Hrnček nerezový</t>
    </r>
    <r>
      <rPr>
        <sz val="12"/>
        <rFont val="Times New Roman"/>
        <family val="1"/>
        <charset val="238"/>
      </rPr>
      <t xml:space="preserve"> s uchom. Materiál: nerez.  Objem: min. 250 ml- max. 300 ml. Priemer: 8 cm. </t>
    </r>
  </si>
  <si>
    <r>
      <rPr>
        <b/>
        <sz val="12"/>
        <rFont val="Times New Roman"/>
        <family val="1"/>
        <charset val="238"/>
      </rPr>
      <t>Pohár na vodu</t>
    </r>
    <r>
      <rPr>
        <sz val="12"/>
        <rFont val="Times New Roman"/>
        <family val="1"/>
        <charset val="238"/>
      </rPr>
      <t xml:space="preserve"> (bez ucha). Materiál: sklo. Objem: min.200 ml - max. 250 ml. </t>
    </r>
  </si>
  <si>
    <r>
      <rPr>
        <b/>
        <sz val="12"/>
        <rFont val="Times New Roman"/>
        <family val="1"/>
        <charset val="238"/>
      </rPr>
      <t>Odpadkový kôš nášľapný</t>
    </r>
    <r>
      <rPr>
        <sz val="12"/>
        <rFont val="Times New Roman"/>
        <family val="1"/>
        <charset val="238"/>
      </rPr>
      <t>, s vyberateľnou vložkou. Objem 30 litrov. Materiál: nerez.</t>
    </r>
  </si>
  <si>
    <r>
      <t xml:space="preserve">30 dielna - sada príborov. </t>
    </r>
    <r>
      <rPr>
        <sz val="12"/>
        <rFont val="Times New Roman"/>
        <family val="1"/>
        <charset val="238"/>
      </rPr>
      <t xml:space="preserve">Jedna sada obsahuje 30 príborov. Zloženie jednej sady: 6 x lyžica, 6 x vidlička, 6 x nôž, 6 x lyžička na kávu, 6 x vidlička na múčnik ( 6 x 5 ks = 30 ks). Materiál: z chrómovej nehrdzavajúcej ocele. Príbor na bežné stravovanie. Klasické. Hladký príbor s kvalitnou úpravu. Celkové množstvo: 4 sady. </t>
    </r>
  </si>
  <si>
    <r>
      <t xml:space="preserve">Príloha č.1Formulár cenovej ponuky </t>
    </r>
    <r>
      <rPr>
        <b/>
        <i/>
        <sz val="14"/>
        <color rgb="FFFF0000"/>
        <rFont val="Times New Roman"/>
        <family val="1"/>
        <charset val="238"/>
      </rPr>
      <t>(Žiadame ceny uviesť do tohto formulára a naceniť všetky položky!)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</si>
</sst>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Sk&quot;;[Red]\-#,##0.00\ &quot;Sk&quot;"/>
    <numFmt numFmtId="165" formatCode="#,##0.00\ &quot;€&quot;"/>
    <numFmt numFmtId="166" formatCode="#,##0_ ;[Red]\-#,##0\ "/>
  </numFmts>
  <fonts count="23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i/>
      <sz val="11"/>
      <color rgb="FFC00000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5"/>
      <name val="Times New Roman"/>
      <family val="1"/>
      <charset val="238"/>
    </font>
    <font>
      <b/>
      <i/>
      <sz val="15"/>
      <name val="Times New Roman"/>
      <family val="1"/>
      <charset val="238"/>
    </font>
    <font>
      <b/>
      <sz val="22"/>
      <name val="Times New Roman"/>
      <family val="1"/>
      <charset val="238"/>
    </font>
    <font>
      <b/>
      <sz val="16"/>
      <color rgb="FF002060"/>
      <name val="Times New Roman"/>
      <family val="1"/>
      <charset val="238"/>
    </font>
    <font>
      <b/>
      <u/>
      <sz val="16"/>
      <color rgb="FFC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6"/>
      <color rgb="FFC00000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b/>
      <i/>
      <sz val="14"/>
      <color rgb="FF00206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 applyProtection="1">
      <alignment horizontal="left" wrapText="1"/>
      <protection locked="0"/>
    </xf>
    <xf numFmtId="166" fontId="5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165" fontId="12" fillId="0" borderId="1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left"/>
    </xf>
    <xf numFmtId="166" fontId="9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 wrapText="1"/>
      <protection locked="0"/>
    </xf>
    <xf numFmtId="165" fontId="10" fillId="0" borderId="6" xfId="0" applyNumberFormat="1" applyFont="1" applyFill="1" applyBorder="1" applyAlignment="1">
      <alignment horizontal="left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left"/>
    </xf>
    <xf numFmtId="165" fontId="16" fillId="0" borderId="12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6" xfId="0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 applyProtection="1">
      <alignment horizontal="left" wrapText="1"/>
      <protection locked="0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2" fontId="6" fillId="3" borderId="8" xfId="0" applyNumberFormat="1" applyFont="1" applyFill="1" applyBorder="1" applyAlignment="1">
      <alignment horizontal="center" vertical="center" wrapText="1"/>
    </xf>
    <xf numFmtId="2" fontId="18" fillId="3" borderId="8" xfId="0" applyNumberFormat="1" applyFont="1" applyFill="1" applyBorder="1" applyAlignment="1">
      <alignment horizontal="center" vertical="center" wrapText="1"/>
    </xf>
    <xf numFmtId="2" fontId="20" fillId="3" borderId="7" xfId="0" applyNumberFormat="1" applyFont="1" applyFill="1" applyBorder="1" applyAlignment="1">
      <alignment horizontal="center" vertical="center" wrapText="1"/>
    </xf>
    <xf numFmtId="1" fontId="17" fillId="4" borderId="17" xfId="0" applyNumberFormat="1" applyFont="1" applyFill="1" applyBorder="1" applyAlignment="1">
      <alignment horizontal="center" vertical="center" wrapText="1"/>
    </xf>
    <xf numFmtId="49" fontId="17" fillId="4" borderId="17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17" fillId="4" borderId="17" xfId="0" applyNumberFormat="1" applyFont="1" applyFill="1" applyBorder="1" applyAlignment="1">
      <alignment horizontal="center" vertical="center" wrapText="1"/>
    </xf>
    <xf numFmtId="2" fontId="9" fillId="0" borderId="15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10" fillId="0" borderId="26" xfId="0" applyNumberFormat="1" applyFont="1" applyFill="1" applyBorder="1" applyAlignment="1">
      <alignment horizontal="center" vertical="center" wrapText="1"/>
    </xf>
    <xf numFmtId="2" fontId="19" fillId="0" borderId="26" xfId="0" applyNumberFormat="1" applyFont="1" applyFill="1" applyBorder="1" applyAlignment="1">
      <alignment horizontal="center" vertical="center" wrapText="1"/>
    </xf>
    <xf numFmtId="49" fontId="16" fillId="0" borderId="25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left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17" fillId="4" borderId="27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/>
    </xf>
    <xf numFmtId="49" fontId="13" fillId="0" borderId="0" xfId="0" applyNumberFormat="1" applyFont="1" applyFill="1" applyBorder="1" applyAlignment="1" applyProtection="1">
      <alignment horizontal="left" wrapText="1"/>
      <protection locked="0"/>
    </xf>
    <xf numFmtId="49" fontId="8" fillId="0" borderId="4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0" fontId="6" fillId="2" borderId="33" xfId="0" applyFont="1" applyFill="1" applyBorder="1" applyAlignment="1">
      <alignment horizontal="left" vertical="center"/>
    </xf>
    <xf numFmtId="0" fontId="6" fillId="2" borderId="34" xfId="0" applyFont="1" applyFill="1" applyBorder="1" applyAlignment="1">
      <alignment horizontal="left" vertical="center"/>
    </xf>
    <xf numFmtId="49" fontId="16" fillId="3" borderId="9" xfId="0" applyNumberFormat="1" applyFont="1" applyFill="1" applyBorder="1" applyAlignment="1">
      <alignment horizontal="center" vertical="center" wrapText="1"/>
    </xf>
    <xf numFmtId="49" fontId="16" fillId="3" borderId="19" xfId="0" applyNumberFormat="1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49" fontId="1" fillId="3" borderId="14" xfId="0" applyNumberFormat="1" applyFont="1" applyFill="1" applyBorder="1" applyAlignment="1">
      <alignment horizontal="center" vertical="center" wrapText="1"/>
    </xf>
    <xf numFmtId="49" fontId="1" fillId="3" borderId="22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3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106" zoomScaleNormal="106" workbookViewId="0">
      <selection activeCell="J1" sqref="J1"/>
    </sheetView>
  </sheetViews>
  <sheetFormatPr defaultRowHeight="19.5" x14ac:dyDescent="0.3"/>
  <cols>
    <col min="1" max="1" width="5.7109375" style="24" customWidth="1"/>
    <col min="2" max="2" width="24.28515625" style="6" customWidth="1"/>
    <col min="3" max="3" width="10.5703125" style="6" customWidth="1"/>
    <col min="4" max="4" width="12" style="7" customWidth="1"/>
    <col min="5" max="9" width="14.7109375" style="8" customWidth="1"/>
    <col min="10" max="10" width="75.5703125" style="12" customWidth="1"/>
    <col min="11" max="16384" width="9.140625" style="2"/>
  </cols>
  <sheetData>
    <row r="1" spans="1:11" s="9" customFormat="1" ht="25.5" customHeight="1" x14ac:dyDescent="0.35">
      <c r="A1" s="66" t="s">
        <v>46</v>
      </c>
      <c r="B1" s="15"/>
      <c r="C1" s="15"/>
      <c r="D1" s="16"/>
      <c r="E1" s="17"/>
      <c r="F1" s="17"/>
      <c r="G1" s="17"/>
      <c r="H1" s="11"/>
      <c r="I1" s="11"/>
      <c r="J1" s="18"/>
    </row>
    <row r="2" spans="1:11" s="9" customFormat="1" ht="18" customHeight="1" x14ac:dyDescent="0.3">
      <c r="A2" s="24"/>
      <c r="B2" s="15"/>
      <c r="C2" s="15"/>
      <c r="D2" s="16"/>
      <c r="E2" s="17"/>
      <c r="F2" s="17"/>
      <c r="G2" s="17"/>
      <c r="H2" s="11"/>
      <c r="I2" s="11"/>
      <c r="J2" s="12"/>
    </row>
    <row r="3" spans="1:11" ht="26.25" customHeight="1" x14ac:dyDescent="0.35">
      <c r="A3" s="67" t="s">
        <v>6</v>
      </c>
      <c r="B3" s="67"/>
      <c r="C3" s="67"/>
      <c r="D3" s="67"/>
      <c r="E3" s="67"/>
      <c r="F3" s="29"/>
      <c r="G3" s="29"/>
      <c r="H3" s="10"/>
      <c r="I3" s="1"/>
      <c r="J3" s="13"/>
    </row>
    <row r="4" spans="1:11" s="3" customFormat="1" ht="18" customHeight="1" thickBot="1" x14ac:dyDescent="0.3">
      <c r="A4" s="68"/>
      <c r="B4" s="69"/>
      <c r="C4" s="69"/>
      <c r="D4" s="69"/>
      <c r="E4" s="69"/>
      <c r="F4" s="69"/>
      <c r="G4" s="69"/>
      <c r="H4" s="69"/>
      <c r="I4" s="69"/>
      <c r="J4" s="69"/>
    </row>
    <row r="5" spans="1:11" ht="48" customHeight="1" x14ac:dyDescent="0.2">
      <c r="A5" s="72" t="s">
        <v>38</v>
      </c>
      <c r="B5" s="73"/>
      <c r="C5" s="74"/>
      <c r="D5" s="74"/>
      <c r="E5" s="74"/>
      <c r="F5" s="74"/>
      <c r="G5" s="74"/>
      <c r="H5" s="74"/>
      <c r="I5" s="74"/>
      <c r="J5" s="75"/>
    </row>
    <row r="6" spans="1:11" ht="27.75" customHeight="1" thickBot="1" x14ac:dyDescent="0.25">
      <c r="A6" s="84" t="s">
        <v>24</v>
      </c>
      <c r="B6" s="85"/>
      <c r="C6" s="85"/>
      <c r="D6" s="85"/>
      <c r="E6" s="85"/>
      <c r="F6" s="85"/>
      <c r="G6" s="85"/>
      <c r="H6" s="85"/>
      <c r="I6" s="85"/>
      <c r="J6" s="86"/>
    </row>
    <row r="7" spans="1:11" s="4" customFormat="1" ht="24.75" customHeight="1" x14ac:dyDescent="0.25">
      <c r="A7" s="76" t="s">
        <v>5</v>
      </c>
      <c r="B7" s="70" t="s">
        <v>0</v>
      </c>
      <c r="C7" s="70" t="s">
        <v>1</v>
      </c>
      <c r="D7" s="78" t="s">
        <v>10</v>
      </c>
      <c r="E7" s="80" t="s">
        <v>19</v>
      </c>
      <c r="F7" s="70" t="s">
        <v>18</v>
      </c>
      <c r="G7" s="70" t="s">
        <v>20</v>
      </c>
      <c r="H7" s="70" t="s">
        <v>8</v>
      </c>
      <c r="I7" s="70" t="s">
        <v>21</v>
      </c>
      <c r="J7" s="82" t="s">
        <v>2</v>
      </c>
    </row>
    <row r="8" spans="1:11" s="4" customFormat="1" ht="56.25" customHeight="1" thickBot="1" x14ac:dyDescent="0.3">
      <c r="A8" s="77"/>
      <c r="B8" s="71"/>
      <c r="C8" s="71"/>
      <c r="D8" s="79"/>
      <c r="E8" s="81"/>
      <c r="F8" s="71"/>
      <c r="G8" s="71"/>
      <c r="H8" s="71"/>
      <c r="I8" s="71"/>
      <c r="J8" s="83"/>
    </row>
    <row r="9" spans="1:11" s="4" customFormat="1" ht="42.75" customHeight="1" thickTop="1" x14ac:dyDescent="0.25">
      <c r="A9" s="60" t="s">
        <v>11</v>
      </c>
      <c r="B9" s="61" t="s">
        <v>25</v>
      </c>
      <c r="C9" s="62" t="s">
        <v>9</v>
      </c>
      <c r="D9" s="63" t="s">
        <v>23</v>
      </c>
      <c r="E9" s="64"/>
      <c r="F9" s="57">
        <f>E9*20/100+E9</f>
        <v>0</v>
      </c>
      <c r="G9" s="58">
        <f>D9*E9</f>
        <v>0</v>
      </c>
      <c r="H9" s="57">
        <f>G9*20/100</f>
        <v>0</v>
      </c>
      <c r="I9" s="59">
        <f>G9+H9</f>
        <v>0</v>
      </c>
      <c r="J9" s="65" t="s">
        <v>44</v>
      </c>
    </row>
    <row r="10" spans="1:11" s="4" customFormat="1" ht="122.25" customHeight="1" x14ac:dyDescent="0.25">
      <c r="A10" s="52" t="s">
        <v>3</v>
      </c>
      <c r="B10" s="51" t="s">
        <v>26</v>
      </c>
      <c r="C10" s="53" t="s">
        <v>27</v>
      </c>
      <c r="D10" s="54" t="s">
        <v>12</v>
      </c>
      <c r="E10" s="55"/>
      <c r="F10" s="48">
        <f>E10*20/100+E10</f>
        <v>0</v>
      </c>
      <c r="G10" s="56">
        <f>D10*E10</f>
        <v>0</v>
      </c>
      <c r="H10" s="48">
        <f>G10*20/100</f>
        <v>0</v>
      </c>
      <c r="I10" s="49">
        <f>G10+H10</f>
        <v>0</v>
      </c>
      <c r="J10" s="50" t="s">
        <v>39</v>
      </c>
    </row>
    <row r="11" spans="1:11" s="5" customFormat="1" ht="54.75" customHeight="1" x14ac:dyDescent="0.25">
      <c r="A11" s="25" t="s">
        <v>15</v>
      </c>
      <c r="B11" s="21" t="s">
        <v>28</v>
      </c>
      <c r="C11" s="22" t="s">
        <v>9</v>
      </c>
      <c r="D11" s="37">
        <v>1</v>
      </c>
      <c r="E11" s="30"/>
      <c r="F11" s="31">
        <f>E11*20/100+E11</f>
        <v>0</v>
      </c>
      <c r="G11" s="32">
        <f>D11*E11</f>
        <v>0</v>
      </c>
      <c r="H11" s="31">
        <f>G11*20/100</f>
        <v>0</v>
      </c>
      <c r="I11" s="33">
        <f>G11+H11</f>
        <v>0</v>
      </c>
      <c r="J11" s="23" t="s">
        <v>40</v>
      </c>
      <c r="K11"/>
    </row>
    <row r="12" spans="1:11" s="5" customFormat="1" ht="54" customHeight="1" x14ac:dyDescent="0.25">
      <c r="A12" s="25" t="s">
        <v>16</v>
      </c>
      <c r="B12" s="21" t="s">
        <v>29</v>
      </c>
      <c r="C12" s="39" t="s">
        <v>9</v>
      </c>
      <c r="D12" s="37">
        <v>2</v>
      </c>
      <c r="E12" s="44"/>
      <c r="F12" s="45">
        <f t="shared" ref="F12:F16" si="0">E12*20/100+E12</f>
        <v>0</v>
      </c>
      <c r="G12" s="46">
        <f t="shared" ref="G12:G16" si="1">D12*E12</f>
        <v>0</v>
      </c>
      <c r="H12" s="45">
        <f t="shared" ref="H12:H16" si="2">G12*20/100</f>
        <v>0</v>
      </c>
      <c r="I12" s="47">
        <f t="shared" ref="I12:I17" si="3">G12+H12</f>
        <v>0</v>
      </c>
      <c r="J12" s="42" t="s">
        <v>30</v>
      </c>
      <c r="K12"/>
    </row>
    <row r="13" spans="1:11" s="5" customFormat="1" ht="102" customHeight="1" x14ac:dyDescent="0.25">
      <c r="A13" s="25" t="s">
        <v>4</v>
      </c>
      <c r="B13" s="21" t="s">
        <v>36</v>
      </c>
      <c r="C13" s="39" t="s">
        <v>31</v>
      </c>
      <c r="D13" s="37">
        <v>4</v>
      </c>
      <c r="E13" s="44"/>
      <c r="F13" s="45">
        <f t="shared" si="0"/>
        <v>0</v>
      </c>
      <c r="G13" s="46">
        <f t="shared" si="1"/>
        <v>0</v>
      </c>
      <c r="H13" s="45">
        <f t="shared" si="2"/>
        <v>0</v>
      </c>
      <c r="I13" s="47">
        <f t="shared" si="3"/>
        <v>0</v>
      </c>
      <c r="J13" s="42" t="s">
        <v>45</v>
      </c>
      <c r="K13"/>
    </row>
    <row r="14" spans="1:11" s="4" customFormat="1" ht="107.25" customHeight="1" x14ac:dyDescent="0.25">
      <c r="A14" s="28" t="s">
        <v>13</v>
      </c>
      <c r="B14" s="27" t="s">
        <v>37</v>
      </c>
      <c r="C14" s="43" t="s">
        <v>31</v>
      </c>
      <c r="D14" s="38" t="s">
        <v>23</v>
      </c>
      <c r="E14" s="44"/>
      <c r="F14" s="45">
        <f t="shared" si="0"/>
        <v>0</v>
      </c>
      <c r="G14" s="46">
        <f t="shared" si="1"/>
        <v>0</v>
      </c>
      <c r="H14" s="45">
        <f t="shared" si="2"/>
        <v>0</v>
      </c>
      <c r="I14" s="47">
        <f t="shared" si="3"/>
        <v>0</v>
      </c>
      <c r="J14" s="41" t="s">
        <v>41</v>
      </c>
    </row>
    <row r="15" spans="1:11" s="4" customFormat="1" ht="42" customHeight="1" x14ac:dyDescent="0.25">
      <c r="A15" s="28" t="s">
        <v>17</v>
      </c>
      <c r="B15" s="27" t="s">
        <v>33</v>
      </c>
      <c r="C15" s="43" t="s">
        <v>9</v>
      </c>
      <c r="D15" s="38" t="s">
        <v>32</v>
      </c>
      <c r="E15" s="44"/>
      <c r="F15" s="45">
        <f t="shared" si="0"/>
        <v>0</v>
      </c>
      <c r="G15" s="46">
        <f t="shared" si="1"/>
        <v>0</v>
      </c>
      <c r="H15" s="45">
        <f t="shared" si="2"/>
        <v>0</v>
      </c>
      <c r="I15" s="47">
        <f t="shared" si="3"/>
        <v>0</v>
      </c>
      <c r="J15" s="40" t="s">
        <v>42</v>
      </c>
    </row>
    <row r="16" spans="1:11" s="4" customFormat="1" ht="42" customHeight="1" thickBot="1" x14ac:dyDescent="0.3">
      <c r="A16" s="28" t="s">
        <v>14</v>
      </c>
      <c r="B16" s="27" t="s">
        <v>34</v>
      </c>
      <c r="C16" s="43" t="s">
        <v>9</v>
      </c>
      <c r="D16" s="38" t="s">
        <v>35</v>
      </c>
      <c r="E16" s="44"/>
      <c r="F16" s="45">
        <f t="shared" si="0"/>
        <v>0</v>
      </c>
      <c r="G16" s="46">
        <f t="shared" si="1"/>
        <v>0</v>
      </c>
      <c r="H16" s="45">
        <f t="shared" si="2"/>
        <v>0</v>
      </c>
      <c r="I16" s="47">
        <f t="shared" si="3"/>
        <v>0</v>
      </c>
      <c r="J16" s="40" t="s">
        <v>43</v>
      </c>
    </row>
    <row r="17" spans="1:10" ht="39" customHeight="1" thickBot="1" x14ac:dyDescent="0.25">
      <c r="A17" s="89" t="s">
        <v>22</v>
      </c>
      <c r="B17" s="90"/>
      <c r="C17" s="90"/>
      <c r="D17" s="90"/>
      <c r="E17" s="90"/>
      <c r="F17" s="91"/>
      <c r="G17" s="34">
        <f>SUM(G9:G16)</f>
        <v>0</v>
      </c>
      <c r="H17" s="35">
        <f>SUM(H9:H16)</f>
        <v>0</v>
      </c>
      <c r="I17" s="36">
        <f t="shared" si="3"/>
        <v>0</v>
      </c>
      <c r="J17" s="14"/>
    </row>
    <row r="18" spans="1:10" ht="33" customHeight="1" x14ac:dyDescent="0.2">
      <c r="A18" s="88" t="s">
        <v>7</v>
      </c>
      <c r="B18" s="88"/>
      <c r="C18" s="88"/>
      <c r="D18" s="88"/>
      <c r="E18" s="88"/>
      <c r="F18" s="88"/>
      <c r="G18" s="88"/>
      <c r="H18" s="88"/>
      <c r="I18" s="88"/>
      <c r="J18" s="88"/>
    </row>
    <row r="19" spans="1:10" ht="14.25" customHeight="1" x14ac:dyDescent="0.2">
      <c r="A19" s="87"/>
      <c r="B19" s="87"/>
      <c r="C19" s="87"/>
      <c r="D19" s="87"/>
      <c r="E19" s="87"/>
      <c r="F19" s="87"/>
      <c r="G19" s="87"/>
      <c r="H19" s="87"/>
      <c r="I19" s="87"/>
      <c r="J19" s="87"/>
    </row>
    <row r="20" spans="1:10" ht="50.1" customHeight="1" x14ac:dyDescent="0.3">
      <c r="A20" s="26"/>
      <c r="B20" s="19"/>
      <c r="C20" s="20"/>
      <c r="D20" s="20"/>
      <c r="E20" s="20"/>
      <c r="F20" s="20"/>
      <c r="G20" s="20"/>
      <c r="H20" s="20"/>
    </row>
  </sheetData>
  <mergeCells count="17">
    <mergeCell ref="A19:J19"/>
    <mergeCell ref="A18:J18"/>
    <mergeCell ref="A17:F17"/>
    <mergeCell ref="A3:E3"/>
    <mergeCell ref="A4:J4"/>
    <mergeCell ref="H7:H8"/>
    <mergeCell ref="A5:J5"/>
    <mergeCell ref="A7:A8"/>
    <mergeCell ref="C7:C8"/>
    <mergeCell ref="D7:D8"/>
    <mergeCell ref="E7:E8"/>
    <mergeCell ref="J7:J8"/>
    <mergeCell ref="F7:F8"/>
    <mergeCell ref="G7:G8"/>
    <mergeCell ref="A6:J6"/>
    <mergeCell ref="I7:I8"/>
    <mergeCell ref="B7:B8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rowBreaks count="1" manualBreakCount="1">
    <brk id="18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Kuchnské vybavenie-D.</vt:lpstr>
      <vt:lpstr>'Kuchnské vybavenie-D.'!Oblasť_tlače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POPOVICS Judit</dc:creator>
  <cp:lastModifiedBy>PASZKIEWICZOVÁ Dáša</cp:lastModifiedBy>
  <cp:lastPrinted>2021-01-08T07:08:25Z</cp:lastPrinted>
  <dcterms:created xsi:type="dcterms:W3CDTF">2019-03-18T13:40:51Z</dcterms:created>
  <dcterms:modified xsi:type="dcterms:W3CDTF">2021-01-08T07:19:10Z</dcterms:modified>
</cp:coreProperties>
</file>